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11\eisrp\01 LAAM\2025 LAAM - Latin America Regional meeting\00 Agenda &amp; Participants\"/>
    </mc:Choice>
  </mc:AlternateContent>
  <xr:revisionPtr revIDLastSave="0" documentId="13_ncr:1_{F3E61B34-2531-4BE6-ACE0-8EA791E207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eting Participants" sheetId="1" r:id="rId1"/>
    <sheet name="Supporting team" sheetId="5" state="hidden" r:id="rId2"/>
    <sheet name="FEB 27 &amp; 28 Lunch box option" sheetId="3" state="hidden" r:id="rId3"/>
    <sheet name="Hotel info" sheetId="2" state="hidden" r:id="rId4"/>
    <sheet name="Email list" sheetId="4" state="hidden" r:id="rId5"/>
  </sheets>
  <definedNames>
    <definedName name="_xlnm._FilterDatabase" localSheetId="0" hidden="1">'Meeting Participants'!$A$6:$AA$101</definedName>
    <definedName name="_xlnm._FilterDatabase" localSheetId="1" hidden="1">'Supporting team'!$B$2:$E$2</definedName>
    <definedName name="_xlnm.Print_Area" localSheetId="0">'Meeting Participants'!$B$2:$X$107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1" i="1" l="1"/>
  <c r="H101" i="1"/>
  <c r="A92" i="4"/>
  <c r="A91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C5" i="4" l="1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B2" i="4"/>
  <c r="I101" i="1" l="1"/>
  <c r="G101" i="1"/>
</calcChain>
</file>

<file path=xl/sharedStrings.xml><?xml version="1.0" encoding="utf-8"?>
<sst xmlns="http://schemas.openxmlformats.org/spreadsheetml/2006/main" count="1434" uniqueCount="504">
  <si>
    <t>ELA PIC</t>
  </si>
  <si>
    <t xml:space="preserve">Check </t>
  </si>
  <si>
    <t>(附件三)</t>
  </si>
  <si>
    <t>Log-in No.</t>
  </si>
  <si>
    <t>Company</t>
  </si>
  <si>
    <t>Country</t>
  </si>
  <si>
    <t>People</t>
  </si>
  <si>
    <t>Name</t>
  </si>
  <si>
    <t>MGT</t>
  </si>
  <si>
    <t>TAIPEI</t>
  </si>
  <si>
    <t>PJD</t>
  </si>
  <si>
    <t>PJD LAD</t>
  </si>
  <si>
    <t>PJD RSD</t>
  </si>
  <si>
    <t>R2</t>
  </si>
  <si>
    <t>EGA</t>
  </si>
  <si>
    <t>USA</t>
  </si>
  <si>
    <t>R3</t>
  </si>
  <si>
    <t>ELA</t>
  </si>
  <si>
    <t>PANAMA</t>
  </si>
  <si>
    <t>ELA MKD</t>
  </si>
  <si>
    <t>ELA OCD</t>
  </si>
  <si>
    <t>ELA LOG</t>
  </si>
  <si>
    <t>01</t>
  </si>
  <si>
    <t>CAME</t>
  </si>
  <si>
    <t>EMX</t>
  </si>
  <si>
    <t>MEXICO</t>
  </si>
  <si>
    <t>02</t>
  </si>
  <si>
    <t>CARB</t>
  </si>
  <si>
    <t>MIS</t>
  </si>
  <si>
    <t>03</t>
  </si>
  <si>
    <t>CRE</t>
  </si>
  <si>
    <t>CURACAO</t>
  </si>
  <si>
    <t>04</t>
  </si>
  <si>
    <t>SMS</t>
  </si>
  <si>
    <t>HAITI</t>
  </si>
  <si>
    <t>05</t>
  </si>
  <si>
    <t>MCD</t>
  </si>
  <si>
    <t>DOMINICAN REPUBLIC</t>
  </si>
  <si>
    <t>06</t>
  </si>
  <si>
    <t>LNM</t>
  </si>
  <si>
    <t>JAMAICA</t>
  </si>
  <si>
    <t>07</t>
  </si>
  <si>
    <t>UMS</t>
  </si>
  <si>
    <t>08</t>
  </si>
  <si>
    <t>PRIS</t>
  </si>
  <si>
    <t>PUERTO RICO</t>
  </si>
  <si>
    <t>09</t>
  </si>
  <si>
    <t>ECSA</t>
  </si>
  <si>
    <t>EAR</t>
  </si>
  <si>
    <t>ARGENTINA</t>
  </si>
  <si>
    <t>EBR</t>
  </si>
  <si>
    <t>BRAZIL</t>
  </si>
  <si>
    <t>UMR</t>
  </si>
  <si>
    <t>PARAGUAY</t>
  </si>
  <si>
    <t>URUGUAY</t>
  </si>
  <si>
    <t>WCCA</t>
  </si>
  <si>
    <t>NAV</t>
  </si>
  <si>
    <t>EL SALVADOR</t>
  </si>
  <si>
    <t>SNP</t>
  </si>
  <si>
    <t>UNI</t>
  </si>
  <si>
    <t>HONDURAS</t>
  </si>
  <si>
    <t>WCSA</t>
  </si>
  <si>
    <t>ECL</t>
  </si>
  <si>
    <t>CHILE</t>
  </si>
  <si>
    <t>ECO</t>
  </si>
  <si>
    <t>COLOMBIA</t>
  </si>
  <si>
    <t>ECUADOR</t>
  </si>
  <si>
    <t>EPE</t>
  </si>
  <si>
    <t>PERU</t>
  </si>
  <si>
    <t>Total</t>
  </si>
  <si>
    <t>Special Meal</t>
  </si>
  <si>
    <t>Arrival</t>
  </si>
  <si>
    <t>Flight no</t>
  </si>
  <si>
    <t>Time of Arival</t>
  </si>
  <si>
    <t>Departure</t>
  </si>
  <si>
    <t>Time of Departure</t>
  </si>
  <si>
    <t>EXE. Rm</t>
  </si>
  <si>
    <t>STD. Rm</t>
  </si>
  <si>
    <t>DBL - Rm</t>
  </si>
  <si>
    <t>Sheraton Hotel website:</t>
  </si>
  <si>
    <t>http://www.sheratonpanama.com.pa/default-en.html</t>
  </si>
  <si>
    <t xml:space="preserve">Exception: </t>
  </si>
  <si>
    <t>EECU</t>
  </si>
  <si>
    <t>V</t>
  </si>
  <si>
    <t>henrychiang@unigreen.com</t>
  </si>
  <si>
    <t>ohylton@unigreen.com</t>
  </si>
  <si>
    <t>luizcb@evergreen-shipping.com.br</t>
  </si>
  <si>
    <t>patriciarr@evergreen-shipping.com.br</t>
  </si>
  <si>
    <t>luizpn@evergreen-shipping.com.br</t>
  </si>
  <si>
    <t>lperez@unimarine.com.py</t>
  </si>
  <si>
    <t>mgomez@unimarine.com.py</t>
  </si>
  <si>
    <t>jeremywu@evergreen-shipping.com.mx</t>
  </si>
  <si>
    <t>ecordero@evergreen-shipping.com.mx</t>
  </si>
  <si>
    <t>mespinosa@evergreen-shipping.com.mx</t>
  </si>
  <si>
    <t>kennyyang@evergreen-shipping.cl</t>
  </si>
  <si>
    <t>ierrazuriz@evergreen-shipping.cl</t>
  </si>
  <si>
    <t>general@curline.com</t>
  </si>
  <si>
    <t>charmaine.maragh@lannaman.com</t>
  </si>
  <si>
    <t>kerry.lediard@lannaman.com</t>
  </si>
  <si>
    <t>dsenra@evergreen-shipping.com.ar</t>
  </si>
  <si>
    <t>vincentlin@evergreen-shipping.com.pe</t>
  </si>
  <si>
    <t>gbarandiaran@evergreen-shipping.com.pe</t>
  </si>
  <si>
    <t>rloayza@evergreen-shipping.com.pe</t>
  </si>
  <si>
    <t>calb@evergreen-shipping.com.co</t>
  </si>
  <si>
    <t>valbuena.edna@evergreen-shipping.com.co</t>
  </si>
  <si>
    <t>leohclee@evergreen-shipping.com.ec</t>
  </si>
  <si>
    <t>lftrujillo@evergreen-shipping.com.ec</t>
  </si>
  <si>
    <t>spelaez@evergreen-shipping.com.ec</t>
  </si>
  <si>
    <t>cynthiampapadopolo@gmail.com</t>
  </si>
  <si>
    <t>javier.morales@universalshippinghn.com</t>
  </si>
  <si>
    <t>allan.funes@universalshippinghn.com</t>
  </si>
  <si>
    <t>oscar.alvarez@ilglogistics.com</t>
  </si>
  <si>
    <t>william.rojas@ilglogistics.com</t>
  </si>
  <si>
    <t>jose.arguello@ilglogistics.com</t>
  </si>
  <si>
    <t>karen.arroliga@ilglogistics.com</t>
  </si>
  <si>
    <t>emoreno@gruporemor.com.sv</t>
  </si>
  <si>
    <t>asagrera@cargo.com.sv</t>
  </si>
  <si>
    <t>erivera@cargo.com.sv</t>
  </si>
  <si>
    <t>tonywu@tw.evergreen-line.com</t>
  </si>
  <si>
    <t>vincentyclin@pa.evergreen-line.com</t>
  </si>
  <si>
    <t>r.quezada.m@sernaporsa.com.gt</t>
  </si>
  <si>
    <t>manager@danshippingbelize.com</t>
  </si>
  <si>
    <t>tommywang@pa.evergreen-line.com</t>
  </si>
  <si>
    <t>bradchang@pa.evergreen-line.com</t>
  </si>
  <si>
    <t>jefftain@pa.evergreen-line.com</t>
  </si>
  <si>
    <t>mchang@pa.evergreen-line.com</t>
  </si>
  <si>
    <t>jimmyzeng@pa.evergreen-line.com</t>
  </si>
  <si>
    <t>cathy@samar.ht</t>
  </si>
  <si>
    <t>john@samar.ht</t>
  </si>
  <si>
    <t>franck@samar.ht</t>
  </si>
  <si>
    <t>COPY BELOW CELL WITH ALL PARTICIPANTS EMAILS</t>
  </si>
  <si>
    <t>-----&gt;</t>
  </si>
  <si>
    <t>&lt;-----</t>
  </si>
  <si>
    <t>SEQ</t>
  </si>
  <si>
    <t>EMAIL</t>
  </si>
  <si>
    <t>COMPILATION</t>
  </si>
  <si>
    <t>Rupert</t>
  </si>
  <si>
    <t>Jessenia</t>
  </si>
  <si>
    <t>Stepfany</t>
  </si>
  <si>
    <t>Bob</t>
  </si>
  <si>
    <t>Brenda</t>
  </si>
  <si>
    <t>Daniel</t>
  </si>
  <si>
    <t>Isis</t>
  </si>
  <si>
    <t>Kathy</t>
  </si>
  <si>
    <t>LOG</t>
  </si>
  <si>
    <t>Ana</t>
  </si>
  <si>
    <t>OCD</t>
  </si>
  <si>
    <t>Joseph</t>
  </si>
  <si>
    <t>Blake</t>
  </si>
  <si>
    <t>Rui</t>
  </si>
  <si>
    <t>Jose</t>
  </si>
  <si>
    <t xml:space="preserve">LOG(4): Isama, Ana, Rui, Jose </t>
  </si>
  <si>
    <t>johanneswang@tw.evergreen-line.com</t>
  </si>
  <si>
    <t>MKD</t>
  </si>
  <si>
    <t>EUY</t>
  </si>
  <si>
    <t xml:space="preserve">samueldung@evergreen-shipping.com.co </t>
  </si>
  <si>
    <t xml:space="preserve">Title
</t>
  </si>
  <si>
    <t>j.mendez@sernaporsa.com.gt</t>
  </si>
  <si>
    <t>c.rivas@sernaporsa.com.gt</t>
  </si>
  <si>
    <t>danshippingbze@gmail.com</t>
  </si>
  <si>
    <t>cbaker@unigreen.com</t>
  </si>
  <si>
    <t>d.orocu@unigreen.com</t>
  </si>
  <si>
    <t>c.deleon@unigreen.com</t>
  </si>
  <si>
    <t>psalomon@evergreen-shipping.com.ar</t>
  </si>
  <si>
    <t>lpirruccio@evergreen-shipping.com.ar</t>
  </si>
  <si>
    <t>mbecerra@evergreen-shipping.com.mx</t>
  </si>
  <si>
    <t>jaoria@oein.com</t>
  </si>
  <si>
    <t>stevencpyu@evergreen-shipping.com.br</t>
  </si>
  <si>
    <t>fespinoza@evergreen-shipping.com.ec</t>
  </si>
  <si>
    <t>katia.valladares@universalshippinghn.com</t>
  </si>
  <si>
    <t>Shivana@isltrinidad.com</t>
  </si>
  <si>
    <t>justinccchiu@evergreen-shipping.com.uy</t>
  </si>
  <si>
    <t>carolina.ponzio@evergreen-shipping.com.uy </t>
  </si>
  <si>
    <t>pablo.fernandez@evergreen-shipping.com.uy</t>
  </si>
  <si>
    <t>kpwindeler@mardom.com</t>
  </si>
  <si>
    <t>b.surges@mcd.com.do</t>
  </si>
  <si>
    <t>c.lorenzo@mcd.com.do</t>
  </si>
  <si>
    <t>Najee.Carter@lannaman.com</t>
  </si>
  <si>
    <t>jerrychchang@tw.evergreen-line.com</t>
  </si>
  <si>
    <t>markchen@tw.evergreen-line.com</t>
  </si>
  <si>
    <t>BOX A</t>
  </si>
  <si>
    <t>BOX B</t>
  </si>
  <si>
    <t>Arlyne</t>
  </si>
  <si>
    <t>Omar Perez</t>
  </si>
  <si>
    <t>Raul</t>
  </si>
  <si>
    <t>chrishuang@unigreen.com</t>
  </si>
  <si>
    <t>davidchang@pa.evergreen-line.com</t>
  </si>
  <si>
    <t>kevinchang@pa.evergreen-line.com</t>
  </si>
  <si>
    <t>Gissel</t>
  </si>
  <si>
    <t>Yerissa</t>
  </si>
  <si>
    <t>Vegetarian</t>
  </si>
  <si>
    <t>ingridtung@tw.evergreen-line.com</t>
  </si>
  <si>
    <t>georgerunyon@evergreen-shipping.us</t>
  </si>
  <si>
    <t>manechia@evergreen-shipping.us</t>
  </si>
  <si>
    <t>markchu@evergreen-shipping.us</t>
  </si>
  <si>
    <t>-</t>
  </si>
  <si>
    <t>wilsonchen@tw.evergreen-line.com</t>
  </si>
  <si>
    <t>Rupert, Rhett, Jessenia, Stepfany</t>
  </si>
  <si>
    <t xml:space="preserve">UMS(4) : </t>
  </si>
  <si>
    <t>MKD(8): Bob, Brenda, Arlyne, Omar C, Daniel, Omar P, Isis, Kathy</t>
  </si>
  <si>
    <t>OCD(6): Joseph, Michael, Blake, Raul, Gissel, Yerissa</t>
  </si>
  <si>
    <t xml:space="preserve">ELA(18) : </t>
  </si>
  <si>
    <t>benjamintsai@evergreen-shipping.us</t>
  </si>
  <si>
    <t>Total Participants: 88 persons</t>
  </si>
  <si>
    <t>https://www.marriott.com/en-us/hotels/ptyal-aloft-panama/overview/</t>
  </si>
  <si>
    <t>Aloft Hotel website:</t>
  </si>
  <si>
    <t>Panama Hotel information</t>
  </si>
  <si>
    <t>christso@evergreen-shipping.com.co</t>
  </si>
  <si>
    <t>jacksontsai@evergreen-shipping.com.ar</t>
  </si>
  <si>
    <t>joller@prsju.com</t>
  </si>
  <si>
    <t>amojica@prsju.com</t>
  </si>
  <si>
    <t>evizcarrondo@prsju.com</t>
  </si>
  <si>
    <t>d.garcia@sernaporsa.com.gt</t>
  </si>
  <si>
    <t>E-mail address</t>
  </si>
  <si>
    <t>2025 Latin America Agency Meeting Participant</t>
  </si>
  <si>
    <t>PRESIDENT</t>
  </si>
  <si>
    <t>JOLLER@PRSJU.COM</t>
  </si>
  <si>
    <t>VICE PRESIDENT</t>
  </si>
  <si>
    <t>EVIZCARRONDO@PRSJU.COM</t>
  </si>
  <si>
    <t>SALES MANAGER</t>
  </si>
  <si>
    <t>AMOJICA@PRSJU.COM</t>
  </si>
  <si>
    <t>S</t>
  </si>
  <si>
    <t>E</t>
  </si>
  <si>
    <t>Y</t>
  </si>
  <si>
    <t>B</t>
  </si>
  <si>
    <t>N</t>
  </si>
  <si>
    <t>MARTIN CHIANG</t>
  </si>
  <si>
    <t>martinchiang@evergreen-shipping.cl</t>
  </si>
  <si>
    <t>A</t>
  </si>
  <si>
    <t>CM118</t>
  </si>
  <si>
    <t>CM395</t>
  </si>
  <si>
    <t>MATIAS CARVAJAL</t>
  </si>
  <si>
    <t>macarvajal@evergreen-shipping.cl</t>
  </si>
  <si>
    <t>ISIDORA ERRAZURIZ</t>
  </si>
  <si>
    <t>ANDREINA HUERTA</t>
  </si>
  <si>
    <t>ahuertag@evergreen-shipping.cl</t>
  </si>
  <si>
    <t>leonchen@evergreen-shipping.com.pe</t>
  </si>
  <si>
    <t>wvilca@evergreen-shipping.com.pe</t>
  </si>
  <si>
    <t>k.martinez@sernaporsa.com.gt</t>
  </si>
  <si>
    <t>aleidavargas@evergreen-shipping.com.co</t>
  </si>
  <si>
    <t>karenguzman@evergreen-shipping.com.co</t>
  </si>
  <si>
    <t>CM700</t>
  </si>
  <si>
    <t>CM701</t>
  </si>
  <si>
    <t>GENERAL MANAGER</t>
  </si>
  <si>
    <t>CM 137</t>
  </si>
  <si>
    <t>CM 136</t>
  </si>
  <si>
    <t>MZO MANAGER</t>
  </si>
  <si>
    <t>BIZ MANAGER</t>
  </si>
  <si>
    <t>CM189</t>
  </si>
  <si>
    <t>CM187</t>
  </si>
  <si>
    <t>CM459</t>
  </si>
  <si>
    <t>CM446</t>
  </si>
  <si>
    <t>CM142</t>
  </si>
  <si>
    <t>vincentlin@evergreen-shipping.com.ar</t>
  </si>
  <si>
    <t>DEPUTY GENERAL MANAGER</t>
  </si>
  <si>
    <t>gojeda@evergreen-shipping.com.ar</t>
  </si>
  <si>
    <t>ASSISTANT OPS MANAGER</t>
  </si>
  <si>
    <t>mgarbin@evergreen-shipping.com.ar</t>
  </si>
  <si>
    <t>DEPUTY BIZ MANAGER</t>
  </si>
  <si>
    <t>apaladino@evergreen-shipping.com.ar</t>
  </si>
  <si>
    <t>LEO LEE</t>
  </si>
  <si>
    <t>VGM</t>
  </si>
  <si>
    <t xml:space="preserve">spelaez@evergreen-shipping.com.ec </t>
  </si>
  <si>
    <t>tfarfan@evergreen-shipping.com.ec</t>
  </si>
  <si>
    <t>LIZ PEREZ</t>
  </si>
  <si>
    <t>MONICA GOMEZ</t>
  </si>
  <si>
    <t>C</t>
  </si>
  <si>
    <t>JOSE OLLER</t>
  </si>
  <si>
    <t>ELENA VIZCARRONDO</t>
  </si>
  <si>
    <t>ANTONIO MOJICA</t>
  </si>
  <si>
    <t>VINCENT LIN</t>
  </si>
  <si>
    <t>GUADALUPE OJEDA</t>
  </si>
  <si>
    <t>MARIA SOLANGE GARBIN</t>
  </si>
  <si>
    <t>ANDRES PALADINO</t>
  </si>
  <si>
    <t>JEREMY WU</t>
  </si>
  <si>
    <t>MAYRA BECERRA</t>
  </si>
  <si>
    <t>ERNESTO CORDERO</t>
  </si>
  <si>
    <t>OTTO CHENG</t>
  </si>
  <si>
    <t>ottocheng@tw.evergreen-line.com</t>
  </si>
  <si>
    <t>DEPUTY MANAGER</t>
  </si>
  <si>
    <t>wilsonyeh@tw.evergreen-line.com</t>
  </si>
  <si>
    <t>WILSON YEH</t>
  </si>
  <si>
    <t>carolina.ponzio@evergreen-shipping.com.uy</t>
  </si>
  <si>
    <t>DEPUTY DEPT.HEAD</t>
  </si>
  <si>
    <t>TONY WU</t>
  </si>
  <si>
    <t>ERIC LAI</t>
  </si>
  <si>
    <t>ericlai@tw.evergreen-line.com</t>
  </si>
  <si>
    <t>CM473</t>
  </si>
  <si>
    <t>CM136</t>
  </si>
  <si>
    <t>sales@curline.com</t>
  </si>
  <si>
    <t>mark.lumley@lannaman.com</t>
  </si>
  <si>
    <t>LINE MANAGER</t>
  </si>
  <si>
    <t>COMMERCIAL SUPERVISOR</t>
  </si>
  <si>
    <t xml:space="preserve">LUIS TRUJILLO SEMINARIO </t>
  </si>
  <si>
    <t>SORAYA PELAEZ MARTINEZ</t>
  </si>
  <si>
    <t>TATIANA FARFAN AVELLAN</t>
  </si>
  <si>
    <t>mayra@unigreen.com</t>
  </si>
  <si>
    <t>mcampos@unigreen.com</t>
  </si>
  <si>
    <t>ggrant@unigreen.com</t>
  </si>
  <si>
    <t>MANAGER</t>
  </si>
  <si>
    <t>ASSISTANT MANAGER</t>
  </si>
  <si>
    <t>henrychiang@unigeenn.com</t>
  </si>
  <si>
    <t>sdelarosa@unigreen.com</t>
  </si>
  <si>
    <t>lveces@unigreen.com</t>
  </si>
  <si>
    <t>naguirre@unigreen.com</t>
  </si>
  <si>
    <t>dagnoly@unigreen.com</t>
  </si>
  <si>
    <t>FEB 27</t>
  </si>
  <si>
    <t>FEB 28</t>
  </si>
  <si>
    <t>CHAIRMAN</t>
  </si>
  <si>
    <t>CHRIS HUANG</t>
  </si>
  <si>
    <t>JUNIOR VICE PRESIDENT</t>
  </si>
  <si>
    <t>DAVID CHANG</t>
  </si>
  <si>
    <t>BRAD CHANG</t>
  </si>
  <si>
    <t>OMAR CHEN</t>
  </si>
  <si>
    <t>omarchen@pa.evergreen-line.com</t>
  </si>
  <si>
    <t>JEFF TAIN</t>
  </si>
  <si>
    <t>MARTIN CHANG</t>
  </si>
  <si>
    <t>KEVIN CHANG</t>
  </si>
  <si>
    <t>JIMMY ZENG</t>
  </si>
  <si>
    <t>Johannes</t>
  </si>
  <si>
    <t>A: Beef</t>
  </si>
  <si>
    <t>B: Chicken</t>
  </si>
  <si>
    <t>C: Vegetarian</t>
  </si>
  <si>
    <t>Lunch box</t>
  </si>
  <si>
    <t>Wennie</t>
  </si>
  <si>
    <t>CYNTHIA MONTERROSO PAPADOPOLO</t>
  </si>
  <si>
    <t>JAVIER MORALES</t>
  </si>
  <si>
    <t>ALLAN FUNES</t>
  </si>
  <si>
    <t>SALES EXECUTIVE</t>
  </si>
  <si>
    <t>JENNIFER ENAMORADO</t>
  </si>
  <si>
    <t>jennifer.enamorado@universalshippinghn.com</t>
  </si>
  <si>
    <t>Joan</t>
  </si>
  <si>
    <t>R1</t>
  </si>
  <si>
    <t>EMC</t>
  </si>
  <si>
    <t>MANE CHIA</t>
  </si>
  <si>
    <t>MICHELLE HUANG</t>
  </si>
  <si>
    <t>michellexhuang@evergreen-shipping.us</t>
  </si>
  <si>
    <t>WU, KUANG-HUI</t>
  </si>
  <si>
    <t>k.h.wu@evergreen-marine.com</t>
  </si>
  <si>
    <t>CM472</t>
  </si>
  <si>
    <t>Feb 27 &amp; 28, 2025 Lunch Box option</t>
  </si>
  <si>
    <t>LASAGNA DAY 1 - VEG</t>
  </si>
  <si>
    <t>LASAGNA DAY 2 - CHICKEN</t>
  </si>
  <si>
    <t>LASAGNA DAY 1 - MEAT/BEEF</t>
  </si>
  <si>
    <t>Mediterranean Salad with Cherry Tomatoes, Olive Mix and Sun-Dried Tomato Pesto</t>
  </si>
  <si>
    <t>Roasted Corn Salad with Corn Chips</t>
  </si>
  <si>
    <t>Penne Pasta with Basil Mayonnaise and Ham</t>
  </si>
  <si>
    <t>Vegetable Lasagna</t>
  </si>
  <si>
    <t>Chicken Lasagna</t>
  </si>
  <si>
    <t>Meat Lasagna with Toasted Bread</t>
  </si>
  <si>
    <t>Manjar and Nutella Cake</t>
  </si>
  <si>
    <t>Fruit Tart</t>
  </si>
  <si>
    <t>Churros with Manjar and Micro Sugar</t>
  </si>
  <si>
    <t>SANDWICH DAY 2 - VEG</t>
  </si>
  <si>
    <t>SANDWICH DAY 2 - CHICKEN</t>
  </si>
  <si>
    <t>SANDWICH DAY 2 - MEAT/BEEF</t>
  </si>
  <si>
    <t>Caesar Salad with Corn Croutons and Anchovy Dressing</t>
  </si>
  <si>
    <t>Greek Salad with Feta Cheese and Pesto Genovese and Honey</t>
  </si>
  <si>
    <t>Hawaiian Salad with Lettuce Mix, Grilled Pineapple, Parmesan Slices and Grilled Chicken Baby Green Beans with Passion Fruit Vinaigrette</t>
  </si>
  <si>
    <t>Caprese Sandwich with Sun-Dried Tomato Pesto on Focaccia Bread with Mozzarella and Basil Mayonnaise</t>
  </si>
  <si>
    <t>Chicken Sandwich on Ciabatta Bread Swiss Cheese, Tomato, Romaine Lettuce and Old Fashioned Mayonnaise Dressing</t>
  </si>
  <si>
    <t>Artisan Multigrain Bread with Tree Tomato Jam, Beef Filet, Goat Cheese and Fresh Aragula</t>
  </si>
  <si>
    <t>Carrot Cake and Caramel Topping with Whipped Cream</t>
  </si>
  <si>
    <t>4 Milks of Chocolate</t>
  </si>
  <si>
    <t>Puff Pastry with Custard and Strawberries</t>
  </si>
  <si>
    <t>louisbee@tw.evergreen-line.com</t>
  </si>
  <si>
    <t>douglaschen@tw.evergreen-line.com</t>
  </si>
  <si>
    <t>LOUIS BEE</t>
  </si>
  <si>
    <t>DOUGLAS CHEN</t>
  </si>
  <si>
    <t>WILSON CHEN</t>
  </si>
  <si>
    <t>andrewwang@tw.evergreen-line.com</t>
  </si>
  <si>
    <t>TPE LOG</t>
  </si>
  <si>
    <t>INGRID TUNG</t>
  </si>
  <si>
    <t>ANDREW WANG</t>
  </si>
  <si>
    <t>PJD BCD AGS</t>
  </si>
  <si>
    <t>OSCAR ALVAREZ</t>
  </si>
  <si>
    <t>WILLIAM ROJAS</t>
  </si>
  <si>
    <t>JOSE LUIS ARGUELLO</t>
  </si>
  <si>
    <t>VINCENT LEVERING</t>
  </si>
  <si>
    <t>DAVID OGENIA</t>
  </si>
  <si>
    <t>JEAN BERNARD DUPOUX II</t>
  </si>
  <si>
    <t>CHRISTIAN LORENZO</t>
  </si>
  <si>
    <t>MARK LUMLEY</t>
  </si>
  <si>
    <t>NAJEE CARTER</t>
  </si>
  <si>
    <t>CARROL BAKER</t>
  </si>
  <si>
    <t>ORLANDO HYLTON</t>
  </si>
  <si>
    <t>SAMIR DE LA ROSA</t>
  </si>
  <si>
    <t>DANIEL OROCU</t>
  </si>
  <si>
    <t>CHRISTOPHER DE LEÓN</t>
  </si>
  <si>
    <t>LILIANA VECES</t>
  </si>
  <si>
    <t>DIANETH AGNOLY</t>
  </si>
  <si>
    <t>MAYRA DE BATALLA</t>
  </si>
  <si>
    <t>MARTIN CAMPOS</t>
  </si>
  <si>
    <t>GYSELLE GRANT</t>
  </si>
  <si>
    <t>STEVEN YU</t>
  </si>
  <si>
    <t>LUIZ BERTECHINI</t>
  </si>
  <si>
    <t>PATRICIA RODRIGUES</t>
  </si>
  <si>
    <t>LUIZ PELUSI NETO</t>
  </si>
  <si>
    <t>JUSTIN CHIU</t>
  </si>
  <si>
    <t>CAROLINA PONZIO</t>
  </si>
  <si>
    <t>PABLO FERNANDEZ</t>
  </si>
  <si>
    <t>ERNESTO MORENO</t>
  </si>
  <si>
    <t>JORGE ORIA</t>
  </si>
  <si>
    <t>ALEX SAGRERA</t>
  </si>
  <si>
    <t>ERNESTO RIVERA</t>
  </si>
  <si>
    <t>RICARDO QUEZADA</t>
  </si>
  <si>
    <t>JOANNA MENDEZ</t>
  </si>
  <si>
    <t>KATHERINE MARTINEZ</t>
  </si>
  <si>
    <t>SAMUEL DUNG</t>
  </si>
  <si>
    <t>CARLOS LEAÑO</t>
  </si>
  <si>
    <t>EDNA VALBUENA</t>
  </si>
  <si>
    <t>ALEIDA VARGAS</t>
  </si>
  <si>
    <t>KAREN GUZMAN</t>
  </si>
  <si>
    <t>LEON CHEN</t>
  </si>
  <si>
    <t>GLORIA BARANDIARÁN</t>
  </si>
  <si>
    <t>RICARDO LOAYZA</t>
  </si>
  <si>
    <t>WILMER VILCA</t>
  </si>
  <si>
    <t>PERCY MO</t>
  </si>
  <si>
    <t>DEPT.HEAD</t>
  </si>
  <si>
    <t>percymo@evergreen-marine.com</t>
  </si>
  <si>
    <t>CM0289</t>
  </si>
  <si>
    <t xml:space="preserve">CM0288 </t>
  </si>
  <si>
    <t>JOE CHU</t>
  </si>
  <si>
    <t>joechu@tw.evergreen-line.com</t>
  </si>
  <si>
    <t>CM362</t>
  </si>
  <si>
    <t>CM306</t>
  </si>
  <si>
    <t>FIN-FIN</t>
  </si>
  <si>
    <t>DIV.CHIEF</t>
  </si>
  <si>
    <t>CM400</t>
  </si>
  <si>
    <t>UA1021</t>
  </si>
  <si>
    <t>UA727</t>
  </si>
  <si>
    <t>CM377</t>
  </si>
  <si>
    <t>CM258</t>
  </si>
  <si>
    <t>CM206</t>
  </si>
  <si>
    <t>CM291</t>
  </si>
  <si>
    <t>CM113</t>
  </si>
  <si>
    <t>CM368</t>
  </si>
  <si>
    <t>CM369</t>
  </si>
  <si>
    <t>CM803</t>
  </si>
  <si>
    <t>CM813</t>
  </si>
  <si>
    <t>CM475</t>
  </si>
  <si>
    <t>CM497</t>
  </si>
  <si>
    <t>CM0364</t>
  </si>
  <si>
    <t>CM0219</t>
  </si>
  <si>
    <t>CM384</t>
  </si>
  <si>
    <t>CM102</t>
  </si>
  <si>
    <t>CM493</t>
  </si>
  <si>
    <t>CM494</t>
  </si>
  <si>
    <t>CM416</t>
  </si>
  <si>
    <t>CM415</t>
  </si>
  <si>
    <t>CM147</t>
  </si>
  <si>
    <t>CM146</t>
  </si>
  <si>
    <t>CM412</t>
  </si>
  <si>
    <t>GROUP DIRECTOR</t>
  </si>
  <si>
    <t>ryan.maragh@lannaman.com</t>
  </si>
  <si>
    <t>AA1407</t>
  </si>
  <si>
    <t>AA960</t>
  </si>
  <si>
    <t>CM193</t>
  </si>
  <si>
    <t>CM116</t>
  </si>
  <si>
    <t>CM162</t>
  </si>
  <si>
    <t>CM457</t>
  </si>
  <si>
    <t>CM287</t>
  </si>
  <si>
    <t>CM129</t>
  </si>
  <si>
    <t>CM298</t>
  </si>
  <si>
    <t>CM865</t>
  </si>
  <si>
    <t>CM816</t>
  </si>
  <si>
    <t>CSD MANAGER</t>
  </si>
  <si>
    <t>PRISILA MUÑOZ</t>
  </si>
  <si>
    <t>docexp@mcd.com.do</t>
  </si>
  <si>
    <t>CM128</t>
  </si>
  <si>
    <t>20250301</t>
  </si>
  <si>
    <t>chrishuang@pa.evergreen-line.com</t>
  </si>
  <si>
    <t>RYAN MARAGH</t>
  </si>
  <si>
    <t>HENRY CHIANG</t>
  </si>
  <si>
    <t>ACTING GROUP SENIOR SALES &amp; MARKETING MANAGER</t>
  </si>
  <si>
    <t>BUSINESS MANAGER</t>
  </si>
  <si>
    <t>EXPORT MANAGER</t>
  </si>
  <si>
    <t>OPERATIONS MANAGER</t>
  </si>
  <si>
    <t>LOG LEADER</t>
  </si>
  <si>
    <t>CSD EXP COORDINATOR</t>
  </si>
  <si>
    <t>EXECUTIVE VICE PRESIDENT</t>
  </si>
  <si>
    <t>COMMERCIAL DIRECTOR</t>
  </si>
  <si>
    <t>LOGISTICS COORDINATOR</t>
  </si>
  <si>
    <t>JUNIOR VICEPRESIDENT I</t>
  </si>
  <si>
    <t>Lunch box Feb/27
A: Beef
B: Chicken
C: Vegetarian</t>
  </si>
  <si>
    <r>
      <t xml:space="preserve">Lunch box Feb/28
</t>
    </r>
    <r>
      <rPr>
        <b/>
        <sz val="14"/>
        <rFont val="標楷體"/>
      </rPr>
      <t>A: Beef
B: Chicken
C: Vegetarian</t>
    </r>
  </si>
  <si>
    <r>
      <t xml:space="preserve">Hotel
</t>
    </r>
    <r>
      <rPr>
        <b/>
        <sz val="14"/>
        <rFont val="標楷體"/>
      </rPr>
      <t>A: Aloft
S: Sheraton</t>
    </r>
  </si>
  <si>
    <r>
      <t xml:space="preserve">Hotel Room Reserved 
</t>
    </r>
    <r>
      <rPr>
        <b/>
        <sz val="14"/>
        <rFont val="標楷體"/>
      </rPr>
      <t xml:space="preserve">S:Standard Floor 
E:Executive Floor </t>
    </r>
  </si>
  <si>
    <r>
      <t xml:space="preserve">OWN LAPTOP
</t>
    </r>
    <r>
      <rPr>
        <b/>
        <sz val="14"/>
        <rFont val="標楷體"/>
      </rPr>
      <t>Y: Use
N: None</t>
    </r>
  </si>
  <si>
    <r>
      <t xml:space="preserve">Check in date
</t>
    </r>
    <r>
      <rPr>
        <b/>
        <sz val="14"/>
        <rFont val="標楷體"/>
      </rPr>
      <t>202502**</t>
    </r>
  </si>
  <si>
    <r>
      <t xml:space="preserve">Check out date
</t>
    </r>
    <r>
      <rPr>
        <b/>
        <sz val="14"/>
        <rFont val="標楷體"/>
      </rPr>
      <t>202502**</t>
    </r>
  </si>
  <si>
    <r>
      <t>MAR/</t>
    </r>
    <r>
      <rPr>
        <b/>
        <sz val="14"/>
        <rFont val="Arial"/>
        <family val="2"/>
      </rPr>
      <t>6 Cock Tail: 110 persons aprox</t>
    </r>
  </si>
  <si>
    <r>
      <t>MAR/</t>
    </r>
    <r>
      <rPr>
        <b/>
        <sz val="14"/>
        <rFont val="Arial"/>
        <family val="2"/>
      </rPr>
      <t>7 Lunch Box: 110 persons</t>
    </r>
  </si>
  <si>
    <r>
      <t>MAR/</t>
    </r>
    <r>
      <rPr>
        <b/>
        <sz val="14"/>
        <rFont val="Arial"/>
        <family val="2"/>
      </rPr>
      <t>7 Dinner Buffet: 110 persons</t>
    </r>
  </si>
  <si>
    <r>
      <t>MAR/</t>
    </r>
    <r>
      <rPr>
        <b/>
        <sz val="14"/>
        <rFont val="Arial"/>
        <family val="2"/>
      </rPr>
      <t>8 Lunch BOX: 110 persons</t>
    </r>
  </si>
  <si>
    <r>
      <t>MAR/</t>
    </r>
    <r>
      <rPr>
        <b/>
        <sz val="14"/>
        <rFont val="Arial"/>
        <family val="2"/>
      </rPr>
      <t>8 Dinner Table: 107 persons</t>
    </r>
  </si>
  <si>
    <t>STAFF</t>
  </si>
  <si>
    <t>NICOLE AGUIRRE</t>
  </si>
  <si>
    <t>TPE OCD</t>
  </si>
  <si>
    <t>EGA ATC</t>
  </si>
  <si>
    <t>COSTA RICA</t>
  </si>
  <si>
    <t>Pablo de Jesus Garcia Mojica</t>
  </si>
  <si>
    <t>pgarcia@evergreen-shipping.com.mx</t>
  </si>
  <si>
    <t>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</si>
</sst>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6"/>
      <scheme val="minor"/>
    </font>
    <font>
      <sz val="11"/>
      <color theme="1"/>
      <name val="Calibri"/>
      <family val="2"/>
      <charset val="136"/>
      <scheme val="minor"/>
    </font>
    <font>
      <sz val="11"/>
      <color theme="1"/>
      <name val="Calibri"/>
      <family val="2"/>
      <charset val="136"/>
      <scheme val="minor"/>
    </font>
    <font>
      <sz val="11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6"/>
      <scheme val="minor"/>
    </font>
    <font>
      <b/>
      <sz val="14"/>
      <name val="標楷體"/>
    </font>
    <font>
      <u/>
      <sz val="10"/>
      <color theme="10"/>
      <name val="Arial"/>
      <family val="2"/>
    </font>
    <font>
      <b/>
      <sz val="14"/>
      <name val="Arial"/>
      <family val="2"/>
    </font>
    <font>
      <sz val="11"/>
      <name val="DFKai-SB"/>
      <family val="4"/>
    </font>
    <font>
      <sz val="10"/>
      <name val="Arial"/>
      <family val="2"/>
    </font>
    <font>
      <sz val="11"/>
      <color indexed="8"/>
      <name val="Calibri"/>
      <family val="2"/>
      <charset val="136"/>
    </font>
    <font>
      <u/>
      <sz val="8.25"/>
      <color theme="10"/>
      <name val="Calibri"/>
      <family val="2"/>
      <charset val="136"/>
    </font>
    <font>
      <u/>
      <sz val="8.25"/>
      <color indexed="12"/>
      <name val="Calibri"/>
      <family val="2"/>
      <charset val="136"/>
    </font>
    <font>
      <sz val="8"/>
      <name val="Arial"/>
      <family val="2"/>
    </font>
    <font>
      <b/>
      <sz val="16"/>
      <name val="Calibri"/>
      <family val="2"/>
      <scheme val="minor"/>
    </font>
    <font>
      <b/>
      <sz val="16"/>
      <color rgb="FF212121"/>
      <name val="Calibri"/>
      <family val="2"/>
      <scheme val="minor"/>
    </font>
    <font>
      <sz val="16"/>
      <color rgb="FF212121"/>
      <name val="Calibri"/>
      <family val="2"/>
      <scheme val="minor"/>
    </font>
    <font>
      <sz val="16"/>
      <name val="DFKai-SB"/>
      <family val="4"/>
    </font>
    <font>
      <b/>
      <sz val="18"/>
      <color theme="1"/>
      <name val="DFKai-SB"/>
      <family val="4"/>
    </font>
    <font>
      <b/>
      <sz val="14"/>
      <color theme="1"/>
      <name val="DFKai-SB"/>
      <family val="4"/>
    </font>
    <font>
      <b/>
      <u/>
      <sz val="14"/>
      <color theme="10"/>
      <name val="DFKai-SB"/>
      <family val="4"/>
    </font>
    <font>
      <sz val="11"/>
      <name val="Calibri"/>
      <family val="2"/>
      <scheme val="minor"/>
    </font>
    <font>
      <b/>
      <sz val="14"/>
      <name val="標楷體"/>
      <family val="4"/>
      <charset val="136"/>
    </font>
    <font>
      <sz val="16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b/>
      <sz val="24"/>
      <name val="標楷體"/>
      <charset val="136"/>
    </font>
    <font>
      <sz val="14"/>
      <name val="標楷體"/>
      <charset val="136"/>
    </font>
    <font>
      <b/>
      <sz val="14"/>
      <name val="標楷體"/>
      <charset val="136"/>
    </font>
    <font>
      <sz val="10"/>
      <name val="Arial"/>
      <family val="2"/>
      <charset val="136"/>
    </font>
    <font>
      <sz val="16"/>
      <name val="Arial"/>
      <family val="2"/>
      <charset val="136"/>
    </font>
    <font>
      <b/>
      <sz val="14"/>
      <name val="Arial"/>
      <family val="2"/>
      <charset val="136"/>
    </font>
    <font>
      <b/>
      <sz val="16"/>
      <name val="Arial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734">
    <xf numFmtId="0" fontId="0" fillId="0" borderId="0"/>
    <xf numFmtId="0" fontId="31" fillId="0" borderId="0"/>
    <xf numFmtId="0" fontId="30" fillId="0" borderId="0"/>
    <xf numFmtId="0" fontId="33" fillId="0" borderId="0" applyNumberFormat="0" applyFill="0" applyBorder="0" applyAlignment="0" applyProtection="0"/>
    <xf numFmtId="0" fontId="29" fillId="0" borderId="0"/>
    <xf numFmtId="0" fontId="37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36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6">
    <xf numFmtId="0" fontId="0" fillId="0" borderId="0" xfId="0"/>
    <xf numFmtId="0" fontId="35" fillId="0" borderId="0" xfId="0" applyFont="1"/>
    <xf numFmtId="0" fontId="35" fillId="0" borderId="0" xfId="0" applyFont="1" applyAlignment="1">
      <alignment horizontal="center" vertical="center"/>
    </xf>
    <xf numFmtId="0" fontId="42" fillId="6" borderId="31" xfId="0" applyFont="1" applyFill="1" applyBorder="1" applyAlignment="1">
      <alignment horizontal="center" vertical="center" wrapText="1"/>
    </xf>
    <xf numFmtId="0" fontId="42" fillId="4" borderId="31" xfId="0" applyFont="1" applyFill="1" applyBorder="1" applyAlignment="1">
      <alignment horizontal="center" vertical="center" wrapText="1"/>
    </xf>
    <xf numFmtId="0" fontId="43" fillId="5" borderId="29" xfId="0" applyFont="1" applyFill="1" applyBorder="1" applyAlignment="1">
      <alignment horizontal="center" vertical="center" wrapText="1"/>
    </xf>
    <xf numFmtId="0" fontId="42" fillId="3" borderId="29" xfId="0" applyFont="1" applyFill="1" applyBorder="1" applyAlignment="1">
      <alignment horizontal="center" vertical="center" wrapText="1"/>
    </xf>
    <xf numFmtId="0" fontId="42" fillId="6" borderId="29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3" applyFont="1" applyAlignment="1" applyProtection="1"/>
    <xf numFmtId="0" fontId="48" fillId="2" borderId="0" xfId="1" applyFont="1" applyFill="1"/>
    <xf numFmtId="0" fontId="48" fillId="2" borderId="0" xfId="1" applyFont="1" applyFill="1" applyAlignment="1">
      <alignment horizontal="left"/>
    </xf>
    <xf numFmtId="0" fontId="48" fillId="2" borderId="0" xfId="1" quotePrefix="1" applyFont="1" applyFill="1" applyAlignment="1">
      <alignment horizontal="right"/>
    </xf>
    <xf numFmtId="0" fontId="48" fillId="2" borderId="0" xfId="1" applyFont="1" applyFill="1" applyAlignment="1">
      <alignment horizontal="center"/>
    </xf>
    <xf numFmtId="16" fontId="48" fillId="2" borderId="0" xfId="1" applyNumberFormat="1" applyFont="1" applyFill="1" applyAlignment="1">
      <alignment horizontal="left" vertical="center"/>
    </xf>
    <xf numFmtId="0" fontId="48" fillId="8" borderId="0" xfId="1" applyFont="1" applyFill="1"/>
    <xf numFmtId="0" fontId="45" fillId="0" borderId="0" xfId="0" applyFont="1" applyAlignment="1">
      <alignment vertical="center"/>
    </xf>
    <xf numFmtId="0" fontId="49" fillId="2" borderId="6" xfId="379" applyFont="1" applyFill="1" applyBorder="1" applyAlignment="1">
      <alignment horizontal="center" vertical="center"/>
    </xf>
    <xf numFmtId="0" fontId="49" fillId="2" borderId="3" xfId="379" applyFont="1" applyFill="1" applyBorder="1" applyAlignment="1">
      <alignment horizontal="center" vertical="center"/>
    </xf>
    <xf numFmtId="20" fontId="49" fillId="2" borderId="35" xfId="379" applyNumberFormat="1" applyFont="1" applyFill="1" applyBorder="1" applyAlignment="1">
      <alignment horizontal="center" vertical="center"/>
    </xf>
    <xf numFmtId="0" fontId="50" fillId="0" borderId="0" xfId="0" applyFont="1"/>
    <xf numFmtId="0" fontId="52" fillId="4" borderId="0" xfId="0" applyFont="1" applyFill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52" fillId="5" borderId="0" xfId="0" applyFont="1" applyFill="1" applyAlignment="1">
      <alignment horizontal="center" vertical="center"/>
    </xf>
    <xf numFmtId="0" fontId="54" fillId="2" borderId="0" xfId="1" applyFont="1" applyFill="1"/>
    <xf numFmtId="0" fontId="55" fillId="2" borderId="1" xfId="1" applyFont="1" applyFill="1" applyBorder="1" applyAlignment="1">
      <alignment horizontal="center" vertical="center"/>
    </xf>
    <xf numFmtId="0" fontId="55" fillId="2" borderId="3" xfId="1" applyFont="1" applyFill="1" applyBorder="1" applyAlignment="1">
      <alignment horizontal="center" vertical="center"/>
    </xf>
    <xf numFmtId="0" fontId="54" fillId="0" borderId="0" xfId="0" applyFont="1"/>
    <xf numFmtId="0" fontId="55" fillId="2" borderId="24" xfId="1" applyFont="1" applyFill="1" applyBorder="1" applyAlignment="1">
      <alignment horizontal="center" vertical="center" wrapText="1"/>
    </xf>
    <xf numFmtId="0" fontId="55" fillId="2" borderId="25" xfId="1" applyFont="1" applyFill="1" applyBorder="1" applyAlignment="1">
      <alignment horizontal="center" vertical="center" wrapText="1"/>
    </xf>
    <xf numFmtId="0" fontId="55" fillId="2" borderId="13" xfId="1" applyFont="1" applyFill="1" applyBorder="1" applyAlignment="1">
      <alignment horizontal="center" vertical="center" wrapText="1"/>
    </xf>
    <xf numFmtId="0" fontId="55" fillId="2" borderId="3" xfId="1" applyFont="1" applyFill="1" applyBorder="1" applyAlignment="1">
      <alignment horizontal="center" vertical="center" wrapText="1"/>
    </xf>
    <xf numFmtId="20" fontId="55" fillId="2" borderId="19" xfId="1" applyNumberFormat="1" applyFont="1" applyFill="1" applyBorder="1" applyAlignment="1">
      <alignment horizontal="center" vertical="center"/>
    </xf>
    <xf numFmtId="0" fontId="55" fillId="2" borderId="19" xfId="1" applyFont="1" applyFill="1" applyBorder="1" applyAlignment="1">
      <alignment horizontal="center" vertical="center"/>
    </xf>
    <xf numFmtId="20" fontId="55" fillId="2" borderId="8" xfId="1" applyNumberFormat="1" applyFont="1" applyFill="1" applyBorder="1" applyAlignment="1">
      <alignment horizontal="center" vertical="center"/>
    </xf>
    <xf numFmtId="0" fontId="54" fillId="2" borderId="2" xfId="1" applyFont="1" applyFill="1" applyBorder="1"/>
    <xf numFmtId="49" fontId="55" fillId="2" borderId="3" xfId="1" applyNumberFormat="1" applyFont="1" applyFill="1" applyBorder="1" applyAlignment="1">
      <alignment horizontal="center" vertical="center"/>
    </xf>
    <xf numFmtId="0" fontId="55" fillId="2" borderId="6" xfId="1" applyFont="1" applyFill="1" applyBorder="1" applyAlignment="1">
      <alignment horizontal="center" vertical="center"/>
    </xf>
    <xf numFmtId="0" fontId="55" fillId="2" borderId="6" xfId="1" applyFont="1" applyFill="1" applyBorder="1" applyAlignment="1">
      <alignment horizontal="center" vertical="center" wrapText="1"/>
    </xf>
    <xf numFmtId="49" fontId="49" fillId="2" borderId="6" xfId="379" applyNumberFormat="1" applyFont="1" applyFill="1" applyBorder="1" applyAlignment="1">
      <alignment horizontal="center" vertical="center"/>
    </xf>
    <xf numFmtId="20" fontId="49" fillId="2" borderId="3" xfId="379" applyNumberFormat="1" applyFont="1" applyFill="1" applyBorder="1" applyAlignment="1">
      <alignment horizontal="center" vertical="center"/>
    </xf>
    <xf numFmtId="20" fontId="49" fillId="2" borderId="19" xfId="379" applyNumberFormat="1" applyFont="1" applyFill="1" applyBorder="1" applyAlignment="1">
      <alignment horizontal="center" vertical="center"/>
    </xf>
    <xf numFmtId="0" fontId="55" fillId="0" borderId="6" xfId="3" applyFont="1" applyBorder="1" applyAlignment="1">
      <alignment horizontal="center" vertical="center"/>
    </xf>
    <xf numFmtId="49" fontId="55" fillId="2" borderId="6" xfId="1" applyNumberFormat="1" applyFont="1" applyFill="1" applyBorder="1" applyAlignment="1">
      <alignment horizontal="center" vertical="center"/>
    </xf>
    <xf numFmtId="20" fontId="55" fillId="2" borderId="3" xfId="1" applyNumberFormat="1" applyFont="1" applyFill="1" applyBorder="1" applyAlignment="1">
      <alignment horizontal="center" vertical="center"/>
    </xf>
    <xf numFmtId="20" fontId="55" fillId="2" borderId="35" xfId="1" applyNumberFormat="1" applyFont="1" applyFill="1" applyBorder="1" applyAlignment="1">
      <alignment horizontal="center" vertical="center"/>
    </xf>
    <xf numFmtId="20" fontId="55" fillId="2" borderId="20" xfId="1" applyNumberFormat="1" applyFont="1" applyFill="1" applyBorder="1" applyAlignment="1">
      <alignment horizontal="center" vertical="center"/>
    </xf>
    <xf numFmtId="0" fontId="55" fillId="2" borderId="1" xfId="1" applyFont="1" applyFill="1" applyBorder="1" applyAlignment="1">
      <alignment horizontal="center" vertical="center" wrapText="1"/>
    </xf>
    <xf numFmtId="0" fontId="55" fillId="2" borderId="20" xfId="1" applyFont="1" applyFill="1" applyBorder="1" applyAlignment="1">
      <alignment horizontal="center" vertical="center"/>
    </xf>
    <xf numFmtId="3" fontId="55" fillId="0" borderId="6" xfId="0" applyNumberFormat="1" applyFont="1" applyBorder="1" applyAlignment="1">
      <alignment horizontal="center" vertical="center"/>
    </xf>
    <xf numFmtId="3" fontId="55" fillId="0" borderId="35" xfId="0" applyNumberFormat="1" applyFont="1" applyBorder="1" applyAlignment="1">
      <alignment horizontal="center" vertical="center"/>
    </xf>
    <xf numFmtId="0" fontId="55" fillId="0" borderId="6" xfId="1" applyFont="1" applyBorder="1" applyAlignment="1">
      <alignment horizontal="center" vertical="center"/>
    </xf>
    <xf numFmtId="0" fontId="55" fillId="2" borderId="1" xfId="418" applyFont="1" applyFill="1" applyBorder="1" applyAlignment="1">
      <alignment horizontal="center" vertical="center"/>
    </xf>
    <xf numFmtId="0" fontId="55" fillId="2" borderId="6" xfId="423" applyFont="1" applyFill="1" applyBorder="1" applyAlignment="1">
      <alignment horizontal="center" vertical="center" wrapText="1"/>
    </xf>
    <xf numFmtId="0" fontId="55" fillId="2" borderId="6" xfId="423" applyFont="1" applyFill="1" applyBorder="1" applyAlignment="1">
      <alignment horizontal="center" vertical="center"/>
    </xf>
    <xf numFmtId="0" fontId="55" fillId="2" borderId="6" xfId="418" applyFont="1" applyFill="1" applyBorder="1" applyAlignment="1">
      <alignment horizontal="center" vertical="center"/>
    </xf>
    <xf numFmtId="0" fontId="55" fillId="2" borderId="11" xfId="1" applyFont="1" applyFill="1" applyBorder="1" applyAlignment="1">
      <alignment horizontal="center" vertical="center"/>
    </xf>
    <xf numFmtId="0" fontId="55" fillId="2" borderId="12" xfId="1" applyFont="1" applyFill="1" applyBorder="1" applyAlignment="1">
      <alignment horizontal="center" vertical="center"/>
    </xf>
    <xf numFmtId="3" fontId="55" fillId="0" borderId="12" xfId="0" applyNumberFormat="1" applyFont="1" applyBorder="1" applyAlignment="1">
      <alignment horizontal="center" vertical="center"/>
    </xf>
    <xf numFmtId="0" fontId="55" fillId="2" borderId="12" xfId="423" applyFont="1" applyFill="1" applyBorder="1" applyAlignment="1">
      <alignment horizontal="center" vertical="center" wrapText="1"/>
    </xf>
    <xf numFmtId="0" fontId="55" fillId="2" borderId="12" xfId="423" applyFont="1" applyFill="1" applyBorder="1" applyAlignment="1">
      <alignment horizontal="center" vertical="center"/>
    </xf>
    <xf numFmtId="0" fontId="55" fillId="2" borderId="12" xfId="418" applyFont="1" applyFill="1" applyBorder="1" applyAlignment="1">
      <alignment horizontal="center" vertical="center"/>
    </xf>
    <xf numFmtId="3" fontId="55" fillId="0" borderId="13" xfId="0" applyNumberFormat="1" applyFont="1" applyBorder="1" applyAlignment="1">
      <alignment horizontal="center" vertical="center"/>
    </xf>
    <xf numFmtId="0" fontId="54" fillId="2" borderId="3" xfId="1" applyFont="1" applyFill="1" applyBorder="1"/>
    <xf numFmtId="0" fontId="55" fillId="0" borderId="3" xfId="1" applyFont="1" applyBorder="1" applyAlignment="1">
      <alignment horizontal="center" vertical="center"/>
    </xf>
    <xf numFmtId="0" fontId="55" fillId="0" borderId="3" xfId="1" applyFont="1" applyBorder="1" applyAlignment="1">
      <alignment horizontal="center" vertical="center" wrapText="1"/>
    </xf>
    <xf numFmtId="0" fontId="55" fillId="0" borderId="3" xfId="3" applyFont="1" applyBorder="1" applyAlignment="1">
      <alignment horizontal="center" vertical="center"/>
    </xf>
    <xf numFmtId="20" fontId="55" fillId="0" borderId="19" xfId="1" applyNumberFormat="1" applyFont="1" applyBorder="1" applyAlignment="1">
      <alignment horizontal="center" vertical="center"/>
    </xf>
    <xf numFmtId="0" fontId="55" fillId="0" borderId="19" xfId="1" applyFont="1" applyBorder="1" applyAlignment="1">
      <alignment horizontal="center" vertical="center"/>
    </xf>
    <xf numFmtId="0" fontId="55" fillId="0" borderId="6" xfId="1" applyFont="1" applyBorder="1" applyAlignment="1">
      <alignment horizontal="center" vertical="center" wrapText="1"/>
    </xf>
    <xf numFmtId="20" fontId="55" fillId="0" borderId="20" xfId="1" applyNumberFormat="1" applyFont="1" applyBorder="1" applyAlignment="1">
      <alignment horizontal="center" vertical="center"/>
    </xf>
    <xf numFmtId="0" fontId="55" fillId="0" borderId="20" xfId="1" applyFont="1" applyBorder="1" applyAlignment="1">
      <alignment horizontal="center" vertical="center"/>
    </xf>
    <xf numFmtId="0" fontId="55" fillId="0" borderId="6" xfId="2" applyFont="1" applyBorder="1" applyAlignment="1">
      <alignment horizontal="center" vertical="center" wrapText="1"/>
    </xf>
    <xf numFmtId="0" fontId="55" fillId="0" borderId="6" xfId="2" applyFont="1" applyBorder="1" applyAlignment="1">
      <alignment horizontal="center" vertical="center"/>
    </xf>
    <xf numFmtId="3" fontId="55" fillId="2" borderId="6" xfId="1" applyNumberFormat="1" applyFont="1" applyFill="1" applyBorder="1" applyAlignment="1">
      <alignment horizontal="center" vertical="center"/>
    </xf>
    <xf numFmtId="3" fontId="55" fillId="2" borderId="6" xfId="3" applyNumberFormat="1" applyFont="1" applyFill="1" applyBorder="1" applyAlignment="1">
      <alignment horizontal="center" vertical="center"/>
    </xf>
    <xf numFmtId="20" fontId="55" fillId="0" borderId="20" xfId="2" quotePrefix="1" applyNumberFormat="1" applyFont="1" applyBorder="1" applyAlignment="1">
      <alignment horizontal="center" vertical="center"/>
    </xf>
    <xf numFmtId="20" fontId="55" fillId="0" borderId="8" xfId="1" quotePrefix="1" applyNumberFormat="1" applyFont="1" applyBorder="1" applyAlignment="1">
      <alignment horizontal="center" vertical="center"/>
    </xf>
    <xf numFmtId="0" fontId="55" fillId="2" borderId="6" xfId="3" applyFont="1" applyFill="1" applyBorder="1" applyAlignment="1">
      <alignment horizontal="center" vertical="center"/>
    </xf>
    <xf numFmtId="49" fontId="55" fillId="2" borderId="14" xfId="1" applyNumberFormat="1" applyFont="1" applyFill="1" applyBorder="1" applyAlignment="1">
      <alignment horizontal="center" vertical="center"/>
    </xf>
    <xf numFmtId="0" fontId="55" fillId="0" borderId="15" xfId="1" applyFont="1" applyBorder="1" applyAlignment="1">
      <alignment horizontal="center" vertical="center" wrapText="1"/>
    </xf>
    <xf numFmtId="0" fontId="55" fillId="0" borderId="6" xfId="1" applyFont="1" applyBorder="1" applyAlignment="1">
      <alignment horizontal="center" vertical="center" shrinkToFit="1"/>
    </xf>
    <xf numFmtId="20" fontId="55" fillId="2" borderId="6" xfId="1" applyNumberFormat="1" applyFont="1" applyFill="1" applyBorder="1" applyAlignment="1">
      <alignment horizontal="center" vertical="center"/>
    </xf>
    <xf numFmtId="20" fontId="55" fillId="0" borderId="8" xfId="1" applyNumberFormat="1" applyFont="1" applyBorder="1" applyAlignment="1">
      <alignment horizontal="center" vertical="center"/>
    </xf>
    <xf numFmtId="0" fontId="55" fillId="0" borderId="6" xfId="0" applyFont="1" applyBorder="1" applyAlignment="1">
      <alignment horizontal="center"/>
    </xf>
    <xf numFmtId="0" fontId="55" fillId="0" borderId="6" xfId="3" applyFont="1" applyBorder="1" applyAlignment="1">
      <alignment horizontal="center"/>
    </xf>
    <xf numFmtId="0" fontId="55" fillId="0" borderId="6" xfId="0" applyFont="1" applyBorder="1" applyAlignment="1">
      <alignment horizontal="center" vertical="center"/>
    </xf>
    <xf numFmtId="20" fontId="55" fillId="2" borderId="6" xfId="871" applyNumberFormat="1" applyFont="1" applyFill="1" applyBorder="1" applyAlignment="1">
      <alignment horizontal="center" vertical="center"/>
    </xf>
    <xf numFmtId="0" fontId="55" fillId="0" borderId="20" xfId="0" applyFont="1" applyBorder="1" applyAlignment="1">
      <alignment horizontal="center" vertical="center"/>
    </xf>
    <xf numFmtId="20" fontId="55" fillId="0" borderId="8" xfId="871" applyNumberFormat="1" applyFont="1" applyBorder="1" applyAlignment="1">
      <alignment horizontal="center" vertical="center"/>
    </xf>
    <xf numFmtId="0" fontId="55" fillId="0" borderId="6" xfId="0" applyFont="1" applyBorder="1" applyAlignment="1">
      <alignment horizontal="center" wrapText="1"/>
    </xf>
    <xf numFmtId="0" fontId="55" fillId="0" borderId="6" xfId="0" applyFont="1" applyBorder="1" applyAlignment="1">
      <alignment horizontal="center" vertical="center" wrapText="1"/>
    </xf>
    <xf numFmtId="3" fontId="55" fillId="0" borderId="6" xfId="3" applyNumberFormat="1" applyFont="1" applyBorder="1" applyAlignment="1">
      <alignment horizontal="center" vertical="center"/>
    </xf>
    <xf numFmtId="3" fontId="55" fillId="0" borderId="20" xfId="0" applyNumberFormat="1" applyFont="1" applyBorder="1" applyAlignment="1">
      <alignment horizontal="center" vertical="center"/>
    </xf>
    <xf numFmtId="0" fontId="55" fillId="0" borderId="20" xfId="0" applyFont="1" applyBorder="1" applyAlignment="1">
      <alignment horizontal="center" wrapText="1"/>
    </xf>
    <xf numFmtId="3" fontId="55" fillId="0" borderId="6" xfId="1" applyNumberFormat="1" applyFont="1" applyBorder="1" applyAlignment="1">
      <alignment horizontal="center" vertical="center"/>
    </xf>
    <xf numFmtId="0" fontId="55" fillId="0" borderId="6" xfId="47" applyFont="1" applyBorder="1" applyAlignment="1">
      <alignment horizontal="center" vertical="center" wrapText="1"/>
    </xf>
    <xf numFmtId="3" fontId="55" fillId="0" borderId="6" xfId="47" applyNumberFormat="1" applyFont="1" applyBorder="1" applyAlignment="1">
      <alignment horizontal="center" vertical="center"/>
    </xf>
    <xf numFmtId="3" fontId="55" fillId="0" borderId="20" xfId="1" applyNumberFormat="1" applyFont="1" applyBorder="1" applyAlignment="1">
      <alignment horizontal="center" vertical="center"/>
    </xf>
    <xf numFmtId="3" fontId="55" fillId="2" borderId="3" xfId="1" applyNumberFormat="1" applyFont="1" applyFill="1" applyBorder="1" applyAlignment="1">
      <alignment horizontal="center" vertical="center"/>
    </xf>
    <xf numFmtId="3" fontId="55" fillId="2" borderId="3" xfId="871" applyNumberFormat="1" applyFont="1" applyFill="1" applyBorder="1" applyAlignment="1">
      <alignment horizontal="center" vertical="center"/>
    </xf>
    <xf numFmtId="3" fontId="55" fillId="2" borderId="30" xfId="871" applyNumberFormat="1" applyFont="1" applyFill="1" applyBorder="1" applyAlignment="1">
      <alignment horizontal="center" vertical="center"/>
    </xf>
    <xf numFmtId="20" fontId="55" fillId="2" borderId="8" xfId="871" applyNumberFormat="1" applyFont="1" applyFill="1" applyBorder="1" applyAlignment="1">
      <alignment horizontal="center" vertical="center"/>
    </xf>
    <xf numFmtId="0" fontId="54" fillId="2" borderId="1" xfId="1" applyFont="1" applyFill="1" applyBorder="1" applyAlignment="1">
      <alignment vertical="center"/>
    </xf>
    <xf numFmtId="0" fontId="55" fillId="2" borderId="6" xfId="1" applyFont="1" applyFill="1" applyBorder="1" applyAlignment="1">
      <alignment horizontal="center" vertical="center" wrapText="1" shrinkToFit="1"/>
    </xf>
    <xf numFmtId="20" fontId="55" fillId="2" borderId="3" xfId="871" applyNumberFormat="1" applyFont="1" applyFill="1" applyBorder="1" applyAlignment="1">
      <alignment horizontal="center" vertical="center"/>
    </xf>
    <xf numFmtId="0" fontId="54" fillId="2" borderId="2" xfId="1" applyFont="1" applyFill="1" applyBorder="1" applyAlignment="1">
      <alignment vertical="center"/>
    </xf>
    <xf numFmtId="20" fontId="55" fillId="0" borderId="20" xfId="1" applyNumberFormat="1" applyFont="1" applyBorder="1" applyAlignment="1">
      <alignment horizontal="center" vertical="center" wrapText="1"/>
    </xf>
    <xf numFmtId="0" fontId="55" fillId="0" borderId="20" xfId="1" applyFont="1" applyBorder="1" applyAlignment="1">
      <alignment horizontal="center" vertical="center" wrapText="1"/>
    </xf>
    <xf numFmtId="0" fontId="55" fillId="2" borderId="6" xfId="47" applyFont="1" applyFill="1" applyBorder="1" applyAlignment="1">
      <alignment horizontal="center" vertical="center" wrapText="1"/>
    </xf>
    <xf numFmtId="3" fontId="55" fillId="2" borderId="6" xfId="47" applyNumberFormat="1" applyFont="1" applyFill="1" applyBorder="1" applyAlignment="1">
      <alignment horizontal="center" vertical="center"/>
    </xf>
    <xf numFmtId="3" fontId="55" fillId="2" borderId="6" xfId="871" applyNumberFormat="1" applyFont="1" applyFill="1" applyBorder="1" applyAlignment="1">
      <alignment horizontal="center" vertical="center"/>
    </xf>
    <xf numFmtId="20" fontId="55" fillId="0" borderId="20" xfId="871" applyNumberFormat="1" applyFont="1" applyBorder="1" applyAlignment="1">
      <alignment horizontal="center" vertical="center" wrapText="1"/>
    </xf>
    <xf numFmtId="0" fontId="55" fillId="2" borderId="6" xfId="47" applyFont="1" applyFill="1" applyBorder="1" applyAlignment="1">
      <alignment horizontal="center" vertical="center"/>
    </xf>
    <xf numFmtId="3" fontId="55" fillId="2" borderId="6" xfId="423" applyNumberFormat="1" applyFont="1" applyFill="1" applyBorder="1" applyAlignment="1">
      <alignment horizontal="center" vertical="center"/>
    </xf>
    <xf numFmtId="3" fontId="55" fillId="0" borderId="6" xfId="423" applyNumberFormat="1" applyFont="1" applyBorder="1" applyAlignment="1">
      <alignment horizontal="center" vertical="center"/>
    </xf>
    <xf numFmtId="20" fontId="55" fillId="2" borderId="6" xfId="47" applyNumberFormat="1" applyFont="1" applyFill="1" applyBorder="1" applyAlignment="1">
      <alignment horizontal="center" vertical="center"/>
    </xf>
    <xf numFmtId="3" fontId="55" fillId="2" borderId="20" xfId="47" applyNumberFormat="1" applyFont="1" applyFill="1" applyBorder="1" applyAlignment="1">
      <alignment horizontal="center" vertical="center"/>
    </xf>
    <xf numFmtId="20" fontId="55" fillId="2" borderId="8" xfId="47" applyNumberFormat="1" applyFont="1" applyFill="1" applyBorder="1" applyAlignment="1">
      <alignment horizontal="center" vertical="center"/>
    </xf>
    <xf numFmtId="0" fontId="54" fillId="2" borderId="0" xfId="47" applyFont="1" applyFill="1"/>
    <xf numFmtId="0" fontId="54" fillId="2" borderId="2" xfId="47" applyFont="1" applyFill="1" applyBorder="1" applyAlignment="1">
      <alignment vertical="center"/>
    </xf>
    <xf numFmtId="0" fontId="54" fillId="2" borderId="3" xfId="47" applyFont="1" applyFill="1" applyBorder="1" applyAlignment="1">
      <alignment vertical="center"/>
    </xf>
    <xf numFmtId="3" fontId="55" fillId="2" borderId="6" xfId="48" applyNumberFormat="1" applyFont="1" applyFill="1" applyBorder="1" applyAlignment="1">
      <alignment horizontal="center" vertical="center"/>
    </xf>
    <xf numFmtId="164" fontId="55" fillId="2" borderId="20" xfId="1" applyNumberFormat="1" applyFont="1" applyFill="1" applyBorder="1" applyAlignment="1">
      <alignment horizontal="center" vertical="center"/>
    </xf>
    <xf numFmtId="3" fontId="55" fillId="2" borderId="20" xfId="1" applyNumberFormat="1" applyFont="1" applyFill="1" applyBorder="1" applyAlignment="1">
      <alignment horizontal="center" vertical="center"/>
    </xf>
    <xf numFmtId="0" fontId="55" fillId="2" borderId="6" xfId="47" applyFont="1" applyFill="1" applyBorder="1" applyAlignment="1">
      <alignment horizontal="center"/>
    </xf>
    <xf numFmtId="0" fontId="55" fillId="2" borderId="6" xfId="43" applyFont="1" applyFill="1" applyBorder="1" applyAlignment="1">
      <alignment horizontal="center" vertical="center"/>
    </xf>
    <xf numFmtId="0" fontId="54" fillId="2" borderId="12" xfId="1" applyFont="1" applyFill="1" applyBorder="1" applyAlignment="1">
      <alignment horizontal="center" vertical="center"/>
    </xf>
    <xf numFmtId="0" fontId="55" fillId="2" borderId="12" xfId="1" applyFont="1" applyFill="1" applyBorder="1" applyAlignment="1">
      <alignment horizontal="center" vertical="center" shrinkToFit="1"/>
    </xf>
    <xf numFmtId="49" fontId="55" fillId="2" borderId="12" xfId="1" applyNumberFormat="1" applyFont="1" applyFill="1" applyBorder="1" applyAlignment="1">
      <alignment horizontal="center" vertical="center"/>
    </xf>
    <xf numFmtId="0" fontId="55" fillId="2" borderId="21" xfId="1" applyFont="1" applyFill="1" applyBorder="1" applyAlignment="1">
      <alignment horizontal="center" vertical="center"/>
    </xf>
    <xf numFmtId="20" fontId="55" fillId="2" borderId="13" xfId="1" applyNumberFormat="1" applyFont="1" applyFill="1" applyBorder="1" applyAlignment="1">
      <alignment horizontal="center" vertical="center"/>
    </xf>
    <xf numFmtId="0" fontId="56" fillId="0" borderId="0" xfId="0" applyFont="1"/>
    <xf numFmtId="0" fontId="56" fillId="0" borderId="0" xfId="0" applyFont="1" applyAlignment="1">
      <alignment horizontal="left"/>
    </xf>
    <xf numFmtId="0" fontId="57" fillId="0" borderId="0" xfId="0" applyFont="1" applyAlignment="1">
      <alignment horizontal="left" vertical="center"/>
    </xf>
    <xf numFmtId="0" fontId="58" fillId="0" borderId="0" xfId="0" applyFont="1" applyAlignment="1">
      <alignment horizontal="left" vertical="center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horizontal="left" vertical="center" shrinkToFit="1"/>
    </xf>
    <xf numFmtId="0" fontId="55" fillId="0" borderId="0" xfId="0" applyFont="1" applyAlignment="1">
      <alignment horizontal="center" vertical="center"/>
    </xf>
    <xf numFmtId="0" fontId="59" fillId="0" borderId="0" xfId="0" applyFont="1" applyAlignment="1">
      <alignment horizontal="left" vertical="center"/>
    </xf>
    <xf numFmtId="49" fontId="58" fillId="0" borderId="0" xfId="0" applyNumberFormat="1" applyFont="1" applyAlignment="1">
      <alignment horizontal="left" vertical="center"/>
    </xf>
    <xf numFmtId="0" fontId="58" fillId="0" borderId="0" xfId="0" applyFont="1" applyAlignment="1">
      <alignment horizontal="right" vertical="center"/>
    </xf>
    <xf numFmtId="0" fontId="55" fillId="2" borderId="0" xfId="1" applyFont="1" applyFill="1" applyAlignment="1">
      <alignment horizontal="center"/>
    </xf>
    <xf numFmtId="0" fontId="54" fillId="2" borderId="0" xfId="1" applyFont="1" applyFill="1" applyAlignment="1">
      <alignment horizontal="center" vertical="center"/>
    </xf>
    <xf numFmtId="0" fontId="55" fillId="2" borderId="0" xfId="1" applyFont="1" applyFill="1" applyAlignment="1">
      <alignment horizontal="center" vertical="center" shrinkToFit="1"/>
    </xf>
    <xf numFmtId="0" fontId="54" fillId="2" borderId="0" xfId="1" applyFont="1" applyFill="1" applyAlignment="1">
      <alignment horizontal="center"/>
    </xf>
    <xf numFmtId="0" fontId="54" fillId="2" borderId="0" xfId="1" applyFont="1" applyFill="1" applyAlignment="1">
      <alignment horizontal="left"/>
    </xf>
    <xf numFmtId="0" fontId="55" fillId="2" borderId="10" xfId="1" applyFont="1" applyFill="1" applyBorder="1" applyAlignment="1">
      <alignment horizontal="center" vertical="center"/>
    </xf>
    <xf numFmtId="0" fontId="55" fillId="2" borderId="6" xfId="1" applyFont="1" applyFill="1" applyBorder="1" applyAlignment="1">
      <alignment horizontal="center" vertical="center" wrapText="1"/>
    </xf>
    <xf numFmtId="0" fontId="55" fillId="2" borderId="6" xfId="1" applyFont="1" applyFill="1" applyBorder="1" applyAlignment="1">
      <alignment horizontal="center" vertical="center" shrinkToFit="1"/>
    </xf>
    <xf numFmtId="0" fontId="55" fillId="2" borderId="6" xfId="1" applyFont="1" applyFill="1" applyBorder="1" applyAlignment="1">
      <alignment horizontal="center" vertical="center"/>
    </xf>
    <xf numFmtId="0" fontId="55" fillId="2" borderId="1" xfId="1" applyFont="1" applyFill="1" applyBorder="1" applyAlignment="1">
      <alignment horizontal="center" vertical="center"/>
    </xf>
    <xf numFmtId="0" fontId="55" fillId="2" borderId="2" xfId="1" applyFont="1" applyFill="1" applyBorder="1" applyAlignment="1">
      <alignment horizontal="center" vertical="center"/>
    </xf>
    <xf numFmtId="0" fontId="55" fillId="2" borderId="3" xfId="1" applyFont="1" applyFill="1" applyBorder="1" applyAlignment="1">
      <alignment horizontal="center" vertical="center"/>
    </xf>
    <xf numFmtId="0" fontId="54" fillId="2" borderId="1" xfId="1" applyFont="1" applyFill="1" applyBorder="1" applyAlignment="1">
      <alignment horizontal="center" vertical="center"/>
    </xf>
    <xf numFmtId="0" fontId="54" fillId="2" borderId="2" xfId="1" applyFont="1" applyFill="1" applyBorder="1" applyAlignment="1">
      <alignment horizontal="center" vertical="center"/>
    </xf>
    <xf numFmtId="0" fontId="54" fillId="2" borderId="3" xfId="1" applyFont="1" applyFill="1" applyBorder="1" applyAlignment="1">
      <alignment horizontal="center" vertical="center"/>
    </xf>
    <xf numFmtId="0" fontId="55" fillId="2" borderId="10" xfId="47" applyFont="1" applyFill="1" applyBorder="1" applyAlignment="1">
      <alignment horizontal="center" vertical="center"/>
    </xf>
    <xf numFmtId="49" fontId="55" fillId="2" borderId="16" xfId="1" applyNumberFormat="1" applyFont="1" applyFill="1" applyBorder="1" applyAlignment="1">
      <alignment horizontal="center" vertical="center"/>
    </xf>
    <xf numFmtId="49" fontId="55" fillId="2" borderId="7" xfId="1" applyNumberFormat="1" applyFont="1" applyFill="1" applyBorder="1" applyAlignment="1">
      <alignment horizontal="center" vertical="center"/>
    </xf>
    <xf numFmtId="49" fontId="55" fillId="2" borderId="9" xfId="1" applyNumberFormat="1" applyFont="1" applyFill="1" applyBorder="1" applyAlignment="1">
      <alignment horizontal="center" vertical="center"/>
    </xf>
    <xf numFmtId="0" fontId="55" fillId="2" borderId="3" xfId="1" applyFont="1" applyFill="1" applyBorder="1" applyAlignment="1">
      <alignment horizontal="center" vertical="center" shrinkToFit="1"/>
    </xf>
    <xf numFmtId="0" fontId="55" fillId="2" borderId="6" xfId="47" applyFont="1" applyFill="1" applyBorder="1" applyAlignment="1">
      <alignment horizontal="center" vertical="center"/>
    </xf>
    <xf numFmtId="0" fontId="55" fillId="2" borderId="6" xfId="47" applyFont="1" applyFill="1" applyBorder="1" applyAlignment="1">
      <alignment horizontal="center" vertical="center" shrinkToFit="1"/>
    </xf>
    <xf numFmtId="0" fontId="55" fillId="2" borderId="6" xfId="1" applyFont="1" applyFill="1" applyBorder="1" applyAlignment="1">
      <alignment horizontal="center" vertical="center" wrapText="1" shrinkToFit="1"/>
    </xf>
    <xf numFmtId="49" fontId="55" fillId="2" borderId="14" xfId="1" applyNumberFormat="1" applyFont="1" applyFill="1" applyBorder="1" applyAlignment="1">
      <alignment horizontal="center" vertical="center"/>
    </xf>
    <xf numFmtId="0" fontId="55" fillId="0" borderId="15" xfId="1" applyFont="1" applyBorder="1" applyAlignment="1">
      <alignment horizontal="center" vertical="center"/>
    </xf>
    <xf numFmtId="0" fontId="55" fillId="0" borderId="6" xfId="1" applyFont="1" applyBorder="1" applyAlignment="1">
      <alignment horizontal="center" vertical="center" shrinkToFit="1"/>
    </xf>
    <xf numFmtId="0" fontId="55" fillId="0" borderId="1" xfId="1" applyFont="1" applyBorder="1" applyAlignment="1">
      <alignment horizontal="center" vertical="center"/>
    </xf>
    <xf numFmtId="0" fontId="55" fillId="0" borderId="2" xfId="1" applyFont="1" applyBorder="1" applyAlignment="1">
      <alignment horizontal="center" vertical="center"/>
    </xf>
    <xf numFmtId="0" fontId="55" fillId="0" borderId="3" xfId="1" applyFont="1" applyBorder="1" applyAlignment="1">
      <alignment horizontal="center" vertical="center"/>
    </xf>
    <xf numFmtId="0" fontId="55" fillId="0" borderId="1" xfId="1" applyFont="1" applyBorder="1" applyAlignment="1">
      <alignment horizontal="center" vertical="center" shrinkToFit="1"/>
    </xf>
    <xf numFmtId="0" fontId="55" fillId="0" borderId="2" xfId="1" applyFont="1" applyBorder="1" applyAlignment="1">
      <alignment horizontal="center" vertical="center" shrinkToFit="1"/>
    </xf>
    <xf numFmtId="0" fontId="55" fillId="0" borderId="1" xfId="1" applyFont="1" applyBorder="1" applyAlignment="1">
      <alignment horizontal="center" vertical="center" wrapText="1"/>
    </xf>
    <xf numFmtId="0" fontId="55" fillId="0" borderId="2" xfId="1" applyFont="1" applyBorder="1" applyAlignment="1">
      <alignment horizontal="center" vertical="center" wrapText="1"/>
    </xf>
    <xf numFmtId="0" fontId="54" fillId="2" borderId="1" xfId="1" applyFont="1" applyFill="1" applyBorder="1" applyAlignment="1">
      <alignment horizontal="center" vertical="center" wrapText="1"/>
    </xf>
    <xf numFmtId="0" fontId="54" fillId="2" borderId="2" xfId="1" applyFont="1" applyFill="1" applyBorder="1" applyAlignment="1">
      <alignment horizontal="center" vertical="center" wrapText="1"/>
    </xf>
    <xf numFmtId="0" fontId="55" fillId="2" borderId="1" xfId="1" applyFont="1" applyFill="1" applyBorder="1" applyAlignment="1">
      <alignment horizontal="center" vertical="center" wrapText="1"/>
    </xf>
    <xf numFmtId="0" fontId="55" fillId="2" borderId="2" xfId="1" applyFont="1" applyFill="1" applyBorder="1" applyAlignment="1">
      <alignment horizontal="center" vertical="center" wrapText="1"/>
    </xf>
    <xf numFmtId="0" fontId="55" fillId="2" borderId="3" xfId="1" applyFont="1" applyFill="1" applyBorder="1" applyAlignment="1">
      <alignment horizontal="center" vertical="center" wrapText="1"/>
    </xf>
    <xf numFmtId="0" fontId="53" fillId="2" borderId="0" xfId="1" applyFont="1" applyFill="1" applyAlignment="1">
      <alignment horizontal="center" vertical="center" wrapText="1"/>
    </xf>
    <xf numFmtId="49" fontId="55" fillId="2" borderId="10" xfId="1" applyNumberFormat="1" applyFont="1" applyFill="1" applyBorder="1" applyAlignment="1">
      <alignment horizontal="center" vertical="center"/>
    </xf>
    <xf numFmtId="0" fontId="55" fillId="0" borderId="6" xfId="1" applyFont="1" applyBorder="1" applyAlignment="1">
      <alignment horizontal="center" vertical="center"/>
    </xf>
    <xf numFmtId="0" fontId="55" fillId="0" borderId="3" xfId="1" applyFont="1" applyBorder="1" applyAlignment="1">
      <alignment horizontal="center" vertical="center" wrapText="1"/>
    </xf>
    <xf numFmtId="0" fontId="55" fillId="0" borderId="6" xfId="1" applyFont="1" applyBorder="1" applyAlignment="1">
      <alignment horizontal="center" vertical="center" wrapText="1"/>
    </xf>
    <xf numFmtId="0" fontId="55" fillId="2" borderId="5" xfId="1" applyFont="1" applyFill="1" applyBorder="1" applyAlignment="1">
      <alignment horizontal="left" vertical="center" wrapText="1"/>
    </xf>
    <xf numFmtId="0" fontId="55" fillId="2" borderId="24" xfId="1" applyFont="1" applyFill="1" applyBorder="1" applyAlignment="1">
      <alignment horizontal="left" vertical="center" wrapText="1"/>
    </xf>
    <xf numFmtId="0" fontId="55" fillId="2" borderId="5" xfId="1" applyFont="1" applyFill="1" applyBorder="1" applyAlignment="1">
      <alignment horizontal="center" vertical="center"/>
    </xf>
    <xf numFmtId="0" fontId="55" fillId="2" borderId="24" xfId="1" applyFont="1" applyFill="1" applyBorder="1" applyAlignment="1">
      <alignment horizontal="center" vertical="center"/>
    </xf>
    <xf numFmtId="0" fontId="55" fillId="2" borderId="7" xfId="1" applyFont="1" applyFill="1" applyBorder="1" applyAlignment="1">
      <alignment horizontal="center" vertical="center"/>
    </xf>
    <xf numFmtId="0" fontId="55" fillId="2" borderId="9" xfId="1" applyFont="1" applyFill="1" applyBorder="1" applyAlignment="1">
      <alignment horizontal="center" vertical="center"/>
    </xf>
    <xf numFmtId="0" fontId="55" fillId="2" borderId="0" xfId="1" applyFont="1" applyFill="1" applyAlignment="1">
      <alignment horizontal="right" vertical="center" wrapText="1"/>
    </xf>
    <xf numFmtId="0" fontId="54" fillId="2" borderId="6" xfId="1" applyFont="1" applyFill="1" applyBorder="1" applyAlignment="1">
      <alignment horizontal="center" vertical="center"/>
    </xf>
    <xf numFmtId="0" fontId="55" fillId="2" borderId="17" xfId="1" applyFont="1" applyFill="1" applyBorder="1" applyAlignment="1">
      <alignment horizontal="center" vertical="center"/>
    </xf>
    <xf numFmtId="0" fontId="55" fillId="2" borderId="22" xfId="1" applyFont="1" applyFill="1" applyBorder="1" applyAlignment="1">
      <alignment horizontal="center" vertical="center"/>
    </xf>
    <xf numFmtId="0" fontId="55" fillId="2" borderId="25" xfId="1" applyFont="1" applyFill="1" applyBorder="1" applyAlignment="1">
      <alignment horizontal="center" vertical="center"/>
    </xf>
    <xf numFmtId="0" fontId="55" fillId="2" borderId="26" xfId="1" applyFont="1" applyFill="1" applyBorder="1" applyAlignment="1">
      <alignment horizontal="center" vertical="center"/>
    </xf>
    <xf numFmtId="0" fontId="55" fillId="2" borderId="4" xfId="1" applyFont="1" applyFill="1" applyBorder="1" applyAlignment="1">
      <alignment horizontal="center" vertical="center"/>
    </xf>
    <xf numFmtId="0" fontId="55" fillId="2" borderId="23" xfId="1" applyFont="1" applyFill="1" applyBorder="1" applyAlignment="1">
      <alignment horizontal="center" vertical="center"/>
    </xf>
    <xf numFmtId="0" fontId="55" fillId="2" borderId="5" xfId="1" applyFont="1" applyFill="1" applyBorder="1" applyAlignment="1">
      <alignment horizontal="center" vertical="center" shrinkToFit="1"/>
    </xf>
    <xf numFmtId="0" fontId="55" fillId="2" borderId="24" xfId="1" applyFont="1" applyFill="1" applyBorder="1" applyAlignment="1">
      <alignment horizontal="center" vertical="center" shrinkToFit="1"/>
    </xf>
    <xf numFmtId="0" fontId="55" fillId="4" borderId="5" xfId="1" applyFont="1" applyFill="1" applyBorder="1" applyAlignment="1">
      <alignment horizontal="center" vertical="center"/>
    </xf>
    <xf numFmtId="0" fontId="55" fillId="4" borderId="24" xfId="1" applyFont="1" applyFill="1" applyBorder="1" applyAlignment="1">
      <alignment horizontal="center" vertical="center"/>
    </xf>
    <xf numFmtId="0" fontId="55" fillId="4" borderId="17" xfId="1" applyFont="1" applyFill="1" applyBorder="1" applyAlignment="1">
      <alignment horizontal="center" vertical="center"/>
    </xf>
    <xf numFmtId="0" fontId="55" fillId="4" borderId="25" xfId="1" applyFont="1" applyFill="1" applyBorder="1" applyAlignment="1">
      <alignment horizontal="center" vertical="center"/>
    </xf>
    <xf numFmtId="0" fontId="55" fillId="2" borderId="17" xfId="1" applyFont="1" applyFill="1" applyBorder="1" applyAlignment="1">
      <alignment horizontal="center" vertical="center" wrapText="1"/>
    </xf>
    <xf numFmtId="0" fontId="55" fillId="2" borderId="5" xfId="1" applyFont="1" applyFill="1" applyBorder="1" applyAlignment="1">
      <alignment horizontal="center" vertical="center" wrapText="1"/>
    </xf>
    <xf numFmtId="0" fontId="55" fillId="2" borderId="18" xfId="1" applyFont="1" applyFill="1" applyBorder="1" applyAlignment="1">
      <alignment horizontal="center" vertical="center"/>
    </xf>
    <xf numFmtId="0" fontId="55" fillId="2" borderId="27" xfId="1" applyFont="1" applyFill="1" applyBorder="1" applyAlignment="1">
      <alignment horizontal="center" vertical="center"/>
    </xf>
    <xf numFmtId="0" fontId="55" fillId="2" borderId="28" xfId="1" applyFont="1" applyFill="1" applyBorder="1" applyAlignment="1">
      <alignment horizontal="center" vertical="center"/>
    </xf>
    <xf numFmtId="0" fontId="55" fillId="2" borderId="12" xfId="1" applyFont="1" applyFill="1" applyBorder="1" applyAlignment="1">
      <alignment horizontal="center" vertical="center"/>
    </xf>
    <xf numFmtId="0" fontId="55" fillId="2" borderId="16" xfId="1" applyFont="1" applyFill="1" applyBorder="1" applyAlignment="1">
      <alignment horizontal="center" vertical="center"/>
    </xf>
    <xf numFmtId="0" fontId="55" fillId="2" borderId="1" xfId="1" applyFont="1" applyFill="1" applyBorder="1" applyAlignment="1">
      <alignment horizontal="center" vertical="center" shrinkToFit="1"/>
    </xf>
    <xf numFmtId="0" fontId="55" fillId="2" borderId="2" xfId="1" applyFont="1" applyFill="1" applyBorder="1" applyAlignment="1">
      <alignment horizontal="center" vertical="center" shrinkToFit="1"/>
    </xf>
    <xf numFmtId="0" fontId="55" fillId="2" borderId="11" xfId="1" applyFont="1" applyFill="1" applyBorder="1" applyAlignment="1">
      <alignment horizontal="center" vertical="center"/>
    </xf>
    <xf numFmtId="0" fontId="55" fillId="0" borderId="1" xfId="1" applyFont="1" applyBorder="1" applyAlignment="1">
      <alignment horizontal="center" vertical="center" wrapText="1" shrinkToFit="1"/>
    </xf>
    <xf numFmtId="0" fontId="55" fillId="0" borderId="2" xfId="1" applyFont="1" applyBorder="1" applyAlignment="1">
      <alignment horizontal="center" vertical="center" wrapText="1" shrinkToFit="1"/>
    </xf>
    <xf numFmtId="0" fontId="41" fillId="7" borderId="32" xfId="0" applyFont="1" applyFill="1" applyBorder="1" applyAlignment="1">
      <alignment horizontal="center" vertical="center"/>
    </xf>
    <xf numFmtId="0" fontId="41" fillId="7" borderId="33" xfId="0" applyFont="1" applyFill="1" applyBorder="1" applyAlignment="1">
      <alignment horizontal="center" vertical="center"/>
    </xf>
    <xf numFmtId="0" fontId="41" fillId="7" borderId="34" xfId="0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left" vertical="center"/>
    </xf>
  </cellXfs>
  <cellStyles count="4734">
    <cellStyle name="Excel Built-in Normal" xfId="5" xr:uid="{00000000-0005-0000-0000-000000000000}"/>
    <cellStyle name="Hipervínculo 2" xfId="6" xr:uid="{00000000-0005-0000-0000-000001000000}"/>
    <cellStyle name="Hipervínculo 3" xfId="7" xr:uid="{00000000-0005-0000-0000-000002000000}"/>
    <cellStyle name="Hyperlink" xfId="3" builtinId="8"/>
    <cellStyle name="Normal" xfId="0" builtinId="0"/>
    <cellStyle name="Normal 2" xfId="8" xr:uid="{00000000-0005-0000-0000-000005000000}"/>
    <cellStyle name="Normal 2 2" xfId="1" xr:uid="{00000000-0005-0000-0000-000006000000}"/>
    <cellStyle name="Normal 2 2 2" xfId="43" xr:uid="{01504E00-F9C4-45B9-B444-CD581C0903C4}"/>
    <cellStyle name="Normal 2 2 2 2" xfId="47" xr:uid="{2B907853-57B4-46E6-8777-42018DF721E8}"/>
    <cellStyle name="Normal 2 2 2 2 2" xfId="379" xr:uid="{563C3D8E-91ED-4B4A-A1F1-E1EC364E1B05}"/>
    <cellStyle name="Normal 2 2 2 2 2 2" xfId="871" xr:uid="{677437C6-F08A-4950-A5EF-52CBF4AC0F3C}"/>
    <cellStyle name="Normal 2 2 2 2 3" xfId="423" xr:uid="{A9EDFCF7-38FD-4945-8441-340A3EA45100}"/>
    <cellStyle name="Normal 2 2 2 2 3 2" xfId="915" xr:uid="{D88E5507-2619-4519-9397-F9BACBBD8499}"/>
    <cellStyle name="Normal 2 2 2 2 4" xfId="503" xr:uid="{94BE3ACE-9133-4539-AC6B-C2440E159C60}"/>
    <cellStyle name="Normal 2 2 2 3" xfId="375" xr:uid="{1C018DC9-69E2-4B13-8AEF-79355713E09B}"/>
    <cellStyle name="Normal 2 2 2 3 2" xfId="867" xr:uid="{8280BFB0-EDC6-472C-8414-D1088E6099C6}"/>
    <cellStyle name="Normal 2 2 2 4" xfId="419" xr:uid="{EDBA6C77-6C70-4D8C-A35A-081FF900FA2B}"/>
    <cellStyle name="Normal 2 2 2 4 2" xfId="911" xr:uid="{F319D698-6995-4C4F-9B25-2ACE7E831F52}"/>
    <cellStyle name="Normal 2 2 2 5" xfId="499" xr:uid="{1CCC9478-FB07-4C16-8EBD-C6DB0299CEE8}"/>
    <cellStyle name="Normal 2 2 3" xfId="44" xr:uid="{9697686C-3C9E-47AA-87BF-8788885FF8A8}"/>
    <cellStyle name="Normal 2 2 3 2" xfId="48" xr:uid="{BDBD9443-72D8-4454-9FCC-241A0A477B3C}"/>
    <cellStyle name="Normal 2 2 3 2 2" xfId="380" xr:uid="{1619A136-70AF-4D7A-8BD3-9A729896B2C4}"/>
    <cellStyle name="Normal 2 2 3 2 2 2" xfId="872" xr:uid="{D62B34F6-BC64-4742-8FCC-A7EFD5A8E59A}"/>
    <cellStyle name="Normal 2 2 3 2 3" xfId="424" xr:uid="{1F1DF2DC-BA9D-4AE3-B89E-85FAAB4EB61C}"/>
    <cellStyle name="Normal 2 2 3 2 3 2" xfId="916" xr:uid="{763B3577-F8EF-4E50-8AD5-500C26FF2A37}"/>
    <cellStyle name="Normal 2 2 3 2 4" xfId="504" xr:uid="{EC4FA61F-2D8B-427F-8E30-D7267CC53796}"/>
    <cellStyle name="Normal 2 2 3 3" xfId="376" xr:uid="{C5F1271F-3057-46D7-828C-D8B46AA8FBBB}"/>
    <cellStyle name="Normal 2 2 3 3 2" xfId="868" xr:uid="{493EBC49-1684-456A-AFF8-4D47AD09CA86}"/>
    <cellStyle name="Normal 2 2 3 4" xfId="420" xr:uid="{DF7FF7A8-C35F-443F-9C5F-B3385B5AF73A}"/>
    <cellStyle name="Normal 2 2 3 4 2" xfId="912" xr:uid="{ED6A44AA-45F6-4D4A-AD31-0F0C3553D0F4}"/>
    <cellStyle name="Normal 2 2 3 5" xfId="500" xr:uid="{569576F3-44B2-4BC6-A611-DCB3D9379183}"/>
    <cellStyle name="Normal 2 2 4" xfId="45" xr:uid="{E2B1CA36-99BE-4283-B2B6-A81B9F5FCAA0}"/>
    <cellStyle name="Normal 2 2 4 2" xfId="49" xr:uid="{C0566AEC-5649-4D34-B5CA-07EC75EADA92}"/>
    <cellStyle name="Normal 2 2 4 2 2" xfId="381" xr:uid="{C8F758FD-DF1A-49FA-B437-E45B0B60EF7F}"/>
    <cellStyle name="Normal 2 2 4 2 2 2" xfId="873" xr:uid="{0798848E-D549-4A23-B1CC-DF2769C24CFD}"/>
    <cellStyle name="Normal 2 2 4 2 3" xfId="425" xr:uid="{00FFB506-A6C9-4EF9-9559-BBE7A177E987}"/>
    <cellStyle name="Normal 2 2 4 2 3 2" xfId="917" xr:uid="{B14F5C9F-BC14-4F4B-B33E-83C81CCE1A94}"/>
    <cellStyle name="Normal 2 2 4 2 4" xfId="505" xr:uid="{7512D5CA-AD45-4FD4-AD4C-BED4B63094FA}"/>
    <cellStyle name="Normal 2 2 4 3" xfId="377" xr:uid="{36009E17-020E-4B2A-AEBE-E85EC0120A4D}"/>
    <cellStyle name="Normal 2 2 4 3 2" xfId="869" xr:uid="{D5625D01-BE67-4EF6-BAF8-C1081BF55123}"/>
    <cellStyle name="Normal 2 2 4 4" xfId="421" xr:uid="{7259672A-7BF8-40A4-821D-9400D29A2202}"/>
    <cellStyle name="Normal 2 2 4 4 2" xfId="913" xr:uid="{31626C37-A870-440A-87EF-0EF468AAF54A}"/>
    <cellStyle name="Normal 2 2 4 5" xfId="501" xr:uid="{93F5E6C8-6B93-4EC0-913E-0477F63024AD}"/>
    <cellStyle name="Normal 2 2 5" xfId="46" xr:uid="{ED9D1B89-056F-4CCC-83B8-495525C370F2}"/>
    <cellStyle name="Normal 2 2 5 2" xfId="378" xr:uid="{5EE092D7-A269-4B6D-BDB6-8204DFE0DFDB}"/>
    <cellStyle name="Normal 2 2 5 2 2" xfId="870" xr:uid="{2609E2BC-2CB4-422D-B1CD-8DF4C070EB81}"/>
    <cellStyle name="Normal 2 2 5 3" xfId="422" xr:uid="{A3BC1E1C-3E30-4091-8CFF-3335D43AFCDB}"/>
    <cellStyle name="Normal 2 2 5 3 2" xfId="914" xr:uid="{29A8474B-197A-451F-B4D7-C25FBDBA84D1}"/>
    <cellStyle name="Normal 2 2 5 4" xfId="502" xr:uid="{10166681-02BF-47D6-9F85-117515A7CB67}"/>
    <cellStyle name="Normal 2 2 6" xfId="374" xr:uid="{6163C857-658C-426D-9397-14C4FEFFDBF6}"/>
    <cellStyle name="Normal 2 2 6 2" xfId="866" xr:uid="{26E2DE9E-DA81-4810-9AA3-4CBF78FC9798}"/>
    <cellStyle name="Normal 2 2 7" xfId="418" xr:uid="{927A6A76-8E33-49D2-9AE0-62B310B9CFCF}"/>
    <cellStyle name="Normal 2 2 7 2" xfId="910" xr:uid="{65E48DB9-8EE2-4963-B52B-5126AD1D65D6}"/>
    <cellStyle name="Normal 2 2 8" xfId="498" xr:uid="{458B5DCA-78F8-4862-89C0-5DF8EFE434A9}"/>
    <cellStyle name="Normal 4" xfId="2" xr:uid="{00000000-0005-0000-0000-000007000000}"/>
    <cellStyle name="Normal 4 10" xfId="122" xr:uid="{884FDA45-D0D3-4CC7-BCCD-244E88150981}"/>
    <cellStyle name="Normal 4 10 2" xfId="614" xr:uid="{4537E7F5-8A56-4CF9-88A6-C4DBA254669D}"/>
    <cellStyle name="Normal 4 10 2 2" xfId="2034" xr:uid="{A9652F78-06CB-4259-8729-20ECDF97A6F2}"/>
    <cellStyle name="Normal 4 10 2 3" xfId="3438" xr:uid="{1322377B-9C2E-474B-A9AC-4782F0D5E8BB}"/>
    <cellStyle name="Normal 4 10 3" xfId="1098" xr:uid="{3CF33FDE-949C-4EE8-B2E8-C84CBA9551C1}"/>
    <cellStyle name="Normal 4 10 3 2" xfId="2502" xr:uid="{9CCA32A4-07D5-4826-A899-71CB9C9C4596}"/>
    <cellStyle name="Normal 4 10 3 3" xfId="3906" xr:uid="{ABF94B3A-08D0-4874-93E7-D34054412438}"/>
    <cellStyle name="Normal 4 10 4" xfId="1566" xr:uid="{D2ED0B2A-BD1E-44D3-8045-DCAA0F73FEBD}"/>
    <cellStyle name="Normal 4 10 5" xfId="2970" xr:uid="{A030E459-A2E3-43FC-99B7-D73D379D7065}"/>
    <cellStyle name="Normal 4 10 6" xfId="4374" xr:uid="{4081C5E9-64AF-41B6-B3B3-8C50C39ECFC3}"/>
    <cellStyle name="Normal 4 11" xfId="158" xr:uid="{68291D31-26D5-4AE0-A1C6-EDD2181C7964}"/>
    <cellStyle name="Normal 4 11 2" xfId="650" xr:uid="{5FF57EB2-3314-4601-9BC0-34A7BC7C1174}"/>
    <cellStyle name="Normal 4 11 2 2" xfId="2070" xr:uid="{6A57D43E-D71B-4403-87D0-4666D244B481}"/>
    <cellStyle name="Normal 4 11 2 3" xfId="3474" xr:uid="{4D9E6426-026E-4C80-BB29-6B54A0AD30DC}"/>
    <cellStyle name="Normal 4 11 3" xfId="1134" xr:uid="{8FA39EBF-82D0-44CF-8127-CCDAEC869616}"/>
    <cellStyle name="Normal 4 11 3 2" xfId="2538" xr:uid="{E4A7CB5B-9D21-4C7F-B6B3-E27C804D7EB2}"/>
    <cellStyle name="Normal 4 11 3 3" xfId="3942" xr:uid="{195B651E-0487-4C04-B9D6-881C4E1B05C5}"/>
    <cellStyle name="Normal 4 11 4" xfId="1602" xr:uid="{9D855B7F-6FBA-4306-B42C-08C3727562E9}"/>
    <cellStyle name="Normal 4 11 5" xfId="3006" xr:uid="{4D138780-254E-4E90-B6A4-63C50A8EBD8C}"/>
    <cellStyle name="Normal 4 11 6" xfId="4410" xr:uid="{D9F80DF6-275F-4E2A-BD99-E411A3FB6D0E}"/>
    <cellStyle name="Normal 4 12" xfId="194" xr:uid="{70DDEC5C-98F4-46DF-BF32-5E0A16DB172D}"/>
    <cellStyle name="Normal 4 12 2" xfId="686" xr:uid="{88709FE7-2459-404B-BD31-9EA864FD71B4}"/>
    <cellStyle name="Normal 4 12 2 2" xfId="2106" xr:uid="{8C5BE502-903E-4D09-B2D4-453A44168882}"/>
    <cellStyle name="Normal 4 12 2 3" xfId="3510" xr:uid="{2ADE4647-65C7-4789-A978-ECE5F00E86B5}"/>
    <cellStyle name="Normal 4 12 3" xfId="1170" xr:uid="{7393608E-8570-468F-A2CD-F0C77E15ADB1}"/>
    <cellStyle name="Normal 4 12 3 2" xfId="2574" xr:uid="{7EF88209-AC23-4038-977A-F38D00F38613}"/>
    <cellStyle name="Normal 4 12 3 3" xfId="3978" xr:uid="{C300F8AA-0F14-4349-B42A-2E942337639C}"/>
    <cellStyle name="Normal 4 12 4" xfId="1638" xr:uid="{EDB87B2A-6EDE-40B0-B7C4-D8D1E8E96762}"/>
    <cellStyle name="Normal 4 12 5" xfId="3042" xr:uid="{13ABBD82-14F1-48D8-9B30-555495B0A430}"/>
    <cellStyle name="Normal 4 12 6" xfId="4446" xr:uid="{4339F5F1-5322-4116-BEC1-CE7672537599}"/>
    <cellStyle name="Normal 4 13" xfId="230" xr:uid="{73244E55-EB2D-4AD1-AE4E-E0EE840D480F}"/>
    <cellStyle name="Normal 4 13 2" xfId="722" xr:uid="{7DA6DFE7-3A9D-442F-83D2-A16522384C02}"/>
    <cellStyle name="Normal 4 13 2 2" xfId="2142" xr:uid="{E7CE8C8F-6DAD-466C-9B38-5F7AE2B385F8}"/>
    <cellStyle name="Normal 4 13 2 3" xfId="3546" xr:uid="{728E5277-6133-44CF-9E18-D6D3435497FB}"/>
    <cellStyle name="Normal 4 13 3" xfId="1206" xr:uid="{73F12279-D108-4644-A8EB-A486A2E17034}"/>
    <cellStyle name="Normal 4 13 3 2" xfId="2610" xr:uid="{F91DF282-7CE2-4864-9016-84A22A3B3FDA}"/>
    <cellStyle name="Normal 4 13 3 3" xfId="4014" xr:uid="{A88250EA-41FD-4315-B4F8-5E59520635DB}"/>
    <cellStyle name="Normal 4 13 4" xfId="1674" xr:uid="{B0DF230C-BCBE-4653-9FA8-BBB5F24880CC}"/>
    <cellStyle name="Normal 4 13 5" xfId="3078" xr:uid="{4C583979-BD59-4694-AECA-DFE8B0972B21}"/>
    <cellStyle name="Normal 4 13 6" xfId="4482" xr:uid="{6ECD4D71-E44B-41F5-AF44-1862932E4CA3}"/>
    <cellStyle name="Normal 4 14" xfId="266" xr:uid="{20808DDE-F256-4D92-A179-88D362471940}"/>
    <cellStyle name="Normal 4 14 2" xfId="758" xr:uid="{7B1790C5-10CF-4402-AB5B-71F472DAC466}"/>
    <cellStyle name="Normal 4 14 2 2" xfId="2178" xr:uid="{912ADD7E-E58E-4A2C-B1AA-CC8E82C3AFBA}"/>
    <cellStyle name="Normal 4 14 2 3" xfId="3582" xr:uid="{AC67DB56-7068-4F0D-A8C3-B424339A7EDE}"/>
    <cellStyle name="Normal 4 14 3" xfId="1242" xr:uid="{DD8D1A62-5806-41AF-B842-8EC341982947}"/>
    <cellStyle name="Normal 4 14 3 2" xfId="2646" xr:uid="{3CDDF228-FA2C-4031-9A8D-9D731EF8602D}"/>
    <cellStyle name="Normal 4 14 3 3" xfId="4050" xr:uid="{947CACBE-AC05-41FA-BCBD-ABFE0471E536}"/>
    <cellStyle name="Normal 4 14 4" xfId="1710" xr:uid="{15857D3C-7D33-400C-84F3-3172FF3DE850}"/>
    <cellStyle name="Normal 4 14 5" xfId="3114" xr:uid="{0B321DBD-6BDD-45DC-9EC3-9BB8405B5C36}"/>
    <cellStyle name="Normal 4 14 6" xfId="4518" xr:uid="{0F9E14D2-7918-40D7-9314-0E436E54E16A}"/>
    <cellStyle name="Normal 4 15" xfId="302" xr:uid="{BA17E8F0-65E9-4B21-8BF3-DCCCC421FD6A}"/>
    <cellStyle name="Normal 4 15 2" xfId="794" xr:uid="{C0D2784C-D352-44D8-8D97-EDB2B4028AD7}"/>
    <cellStyle name="Normal 4 15 2 2" xfId="2214" xr:uid="{309A4834-24A5-47F7-B9B1-99D681D3DFE0}"/>
    <cellStyle name="Normal 4 15 2 3" xfId="3618" xr:uid="{E937B7B7-7ACC-4CE4-AA2F-5195A2643A66}"/>
    <cellStyle name="Normal 4 15 3" xfId="1278" xr:uid="{3233EB37-A9F6-4BB6-A225-B30B36E87988}"/>
    <cellStyle name="Normal 4 15 3 2" xfId="2682" xr:uid="{A6BECFB1-F5DA-48D1-B529-8CA29676595E}"/>
    <cellStyle name="Normal 4 15 3 3" xfId="4086" xr:uid="{C32D4ED8-898E-4F71-BF3F-5BDDE0ADD157}"/>
    <cellStyle name="Normal 4 15 4" xfId="1746" xr:uid="{18B33A74-EA94-49EA-8971-4FA5A72CAA7E}"/>
    <cellStyle name="Normal 4 15 5" xfId="3150" xr:uid="{3ADA8748-AC06-4DCC-8655-AB6D52A49422}"/>
    <cellStyle name="Normal 4 15 6" xfId="4554" xr:uid="{7A038551-FF3B-4A71-85F4-90998E91A082}"/>
    <cellStyle name="Normal 4 16" xfId="338" xr:uid="{58656720-5A16-4E49-B685-5963EE30529A}"/>
    <cellStyle name="Normal 4 16 2" xfId="830" xr:uid="{0ECE9929-4A11-4999-9596-F89A54E4FFC2}"/>
    <cellStyle name="Normal 4 16 2 2" xfId="2250" xr:uid="{FF80D846-1BF4-4FAD-A08C-8431A2C66CC5}"/>
    <cellStyle name="Normal 4 16 2 3" xfId="3654" xr:uid="{670FBCB5-D7C6-474C-9258-0FE751FD0BB9}"/>
    <cellStyle name="Normal 4 16 3" xfId="1314" xr:uid="{6E5179A2-4E14-4C73-AA48-8F4611631B1F}"/>
    <cellStyle name="Normal 4 16 3 2" xfId="2718" xr:uid="{1060FBED-7AE8-4237-8ABE-D9CD5956FCB9}"/>
    <cellStyle name="Normal 4 16 3 3" xfId="4122" xr:uid="{332BC87D-FF27-405F-BAF4-BCEA34086B84}"/>
    <cellStyle name="Normal 4 16 4" xfId="1782" xr:uid="{0B72D1F3-649A-45F2-87A3-E0B4F32DAD4F}"/>
    <cellStyle name="Normal 4 16 5" xfId="3186" xr:uid="{77999099-739A-4452-8D51-2615CF984642}"/>
    <cellStyle name="Normal 4 16 6" xfId="4590" xr:uid="{E97FAE31-2A38-4DAA-AFF9-3AC90426FB9C}"/>
    <cellStyle name="Normal 4 17" xfId="382" xr:uid="{F4AB0ECB-26F3-4B60-8B1E-ADF41A472FE6}"/>
    <cellStyle name="Normal 4 17 2" xfId="874" xr:uid="{49257D2A-3068-43E2-8814-AB5EFA566DC2}"/>
    <cellStyle name="Normal 4 17 2 2" xfId="2286" xr:uid="{0D4F2249-C0DE-48B8-94FE-B52B14F056E4}"/>
    <cellStyle name="Normal 4 17 2 3" xfId="3690" xr:uid="{E57BFC2F-3FD3-4BEB-82EB-59F015C02BC9}"/>
    <cellStyle name="Normal 4 17 3" xfId="1350" xr:uid="{8BB2236A-D39E-47C3-ABFF-B95A3E9E45EE}"/>
    <cellStyle name="Normal 4 17 3 2" xfId="2754" xr:uid="{7974FB0D-3288-4DE1-9598-0E3BDB94B49E}"/>
    <cellStyle name="Normal 4 17 3 3" xfId="4158" xr:uid="{B1471851-A769-4FF1-B8E9-87E80E5C076F}"/>
    <cellStyle name="Normal 4 17 4" xfId="1818" xr:uid="{08DB5C65-2604-4073-A268-EB08FAAC7228}"/>
    <cellStyle name="Normal 4 17 5" xfId="3222" xr:uid="{4C87ED81-9E35-495E-BC30-7A55D4F62E90}"/>
    <cellStyle name="Normal 4 17 6" xfId="4626" xr:uid="{B60EEC5D-BBBD-4BF6-A5B0-E611CD8FF03E}"/>
    <cellStyle name="Normal 4 18" xfId="426" xr:uid="{E179FB61-9CB1-44AF-9F51-5DBB6FB1E2C4}"/>
    <cellStyle name="Normal 4 18 2" xfId="918" xr:uid="{D696B850-0FAE-4865-AF3D-CEFB6E562490}"/>
    <cellStyle name="Normal 4 18 2 2" xfId="2322" xr:uid="{77B77AA1-2D3B-4776-94F9-CB189AF9A05A}"/>
    <cellStyle name="Normal 4 18 2 3" xfId="3726" xr:uid="{A4694068-51A1-40EC-A719-247B73F18427}"/>
    <cellStyle name="Normal 4 18 3" xfId="1386" xr:uid="{37CA56BB-C75B-4A49-9FE7-729FADA58022}"/>
    <cellStyle name="Normal 4 18 3 2" xfId="2790" xr:uid="{282A07EF-5C29-47DC-BA25-A547DBAF3934}"/>
    <cellStyle name="Normal 4 18 3 3" xfId="4194" xr:uid="{AB136351-3E1A-4BCD-9B0E-02B9A957494E}"/>
    <cellStyle name="Normal 4 18 4" xfId="1854" xr:uid="{B20824BC-9DC9-438D-98DA-F828B9FFBD1F}"/>
    <cellStyle name="Normal 4 18 5" xfId="3258" xr:uid="{89CD4269-1DEE-49D9-BB88-9B4E33A775C9}"/>
    <cellStyle name="Normal 4 18 6" xfId="4662" xr:uid="{3B4417C0-262D-46AE-9C8D-65A41FAADE36}"/>
    <cellStyle name="Normal 4 19" xfId="462" xr:uid="{620A067B-A09D-4608-A782-F68CF3566D38}"/>
    <cellStyle name="Normal 4 19 2" xfId="954" xr:uid="{D7499F1A-A685-4319-B6B9-FDBB522081ED}"/>
    <cellStyle name="Normal 4 19 2 2" xfId="2358" xr:uid="{989A5F1D-3926-4E5A-8FEE-E6D3F90DDE0A}"/>
    <cellStyle name="Normal 4 19 2 3" xfId="3762" xr:uid="{92B3AD07-B92C-48F5-B6CD-1254C891D93D}"/>
    <cellStyle name="Normal 4 19 3" xfId="1422" xr:uid="{A843C789-2913-482E-8745-10DA5EEFDB59}"/>
    <cellStyle name="Normal 4 19 3 2" xfId="2826" xr:uid="{63222D9E-C173-4700-A457-0036E37D8AA1}"/>
    <cellStyle name="Normal 4 19 3 3" xfId="4230" xr:uid="{90A5B263-B451-4A96-8C34-2D3457421EF9}"/>
    <cellStyle name="Normal 4 19 4" xfId="1890" xr:uid="{A5121361-1C12-43B9-815F-67C64522B5ED}"/>
    <cellStyle name="Normal 4 19 5" xfId="3294" xr:uid="{4D50D008-A8E6-4058-897F-5DC4287EEF39}"/>
    <cellStyle name="Normal 4 19 6" xfId="4698" xr:uid="{8A0764E0-4C2D-4F59-A769-50E3E6463608}"/>
    <cellStyle name="Normal 4 2" xfId="4" xr:uid="{00000000-0005-0000-0000-000008000000}"/>
    <cellStyle name="Normal 4 2 10" xfId="159" xr:uid="{A55735CE-7C20-4170-ABB7-5FCD0F39DA14}"/>
    <cellStyle name="Normal 4 2 10 2" xfId="651" xr:uid="{E6143300-B6D6-4B61-8900-71FA30371449}"/>
    <cellStyle name="Normal 4 2 10 2 2" xfId="2071" xr:uid="{F693E9A4-E700-4247-BEBF-0AC115041CAE}"/>
    <cellStyle name="Normal 4 2 10 2 3" xfId="3475" xr:uid="{953FE6EF-4931-497A-B123-9BEB50E315D5}"/>
    <cellStyle name="Normal 4 2 10 3" xfId="1135" xr:uid="{E1AE43F2-D030-40F3-B158-3BB597C1B263}"/>
    <cellStyle name="Normal 4 2 10 3 2" xfId="2539" xr:uid="{E284BC9A-E318-446E-AE4F-4D92BD26894C}"/>
    <cellStyle name="Normal 4 2 10 3 3" xfId="3943" xr:uid="{636AAE99-8874-4B07-AEDE-45E1CA399390}"/>
    <cellStyle name="Normal 4 2 10 4" xfId="1603" xr:uid="{3F3A18AC-BDCE-4832-8DA8-B07F02DCAB6C}"/>
    <cellStyle name="Normal 4 2 10 5" xfId="3007" xr:uid="{2774DA8C-96EE-445B-8DD3-5C5912DAA5B9}"/>
    <cellStyle name="Normal 4 2 10 6" xfId="4411" xr:uid="{D7F340CE-8BF8-4834-8418-F34C6E77C0DC}"/>
    <cellStyle name="Normal 4 2 11" xfId="195" xr:uid="{47A6248D-9055-4FE0-BF60-A1BCF70A0D9C}"/>
    <cellStyle name="Normal 4 2 11 2" xfId="687" xr:uid="{3DEEF5E4-7059-45C7-80D8-E2A9C08D7BC0}"/>
    <cellStyle name="Normal 4 2 11 2 2" xfId="2107" xr:uid="{571B38D5-C683-4B8D-BA4F-B92891D0BF46}"/>
    <cellStyle name="Normal 4 2 11 2 3" xfId="3511" xr:uid="{B95E6305-9D0F-489F-A92D-D126CDF40392}"/>
    <cellStyle name="Normal 4 2 11 3" xfId="1171" xr:uid="{85029124-BFA2-47F8-92B0-6D07665CEB0B}"/>
    <cellStyle name="Normal 4 2 11 3 2" xfId="2575" xr:uid="{DEADDC98-1953-4CD3-B422-B710428B4F74}"/>
    <cellStyle name="Normal 4 2 11 3 3" xfId="3979" xr:uid="{A94D511E-215F-4A87-8D89-D32CA01CC470}"/>
    <cellStyle name="Normal 4 2 11 4" xfId="1639" xr:uid="{4E2F5C25-5481-41DF-A4A5-2F6156A51F89}"/>
    <cellStyle name="Normal 4 2 11 5" xfId="3043" xr:uid="{ED94F3C6-F3A3-4561-9D41-6642DCD4F0D3}"/>
    <cellStyle name="Normal 4 2 11 6" xfId="4447" xr:uid="{DAB175F3-0964-4E10-94FD-FF075F9ECBB1}"/>
    <cellStyle name="Normal 4 2 12" xfId="231" xr:uid="{ACA048D3-2514-40AE-BC31-9791AD41D59B}"/>
    <cellStyle name="Normal 4 2 12 2" xfId="723" xr:uid="{0F036405-845F-4813-BE1B-2514DDD945BD}"/>
    <cellStyle name="Normal 4 2 12 2 2" xfId="2143" xr:uid="{21297BF4-7DA5-458E-A452-8AEC18028BA9}"/>
    <cellStyle name="Normal 4 2 12 2 3" xfId="3547" xr:uid="{BD244AA2-234D-43F7-9250-92D756353593}"/>
    <cellStyle name="Normal 4 2 12 3" xfId="1207" xr:uid="{89A5453A-8C56-4048-8FFE-9E52E4B5CBB8}"/>
    <cellStyle name="Normal 4 2 12 3 2" xfId="2611" xr:uid="{673844DF-1E5D-443B-9C6B-EE4218D01629}"/>
    <cellStyle name="Normal 4 2 12 3 3" xfId="4015" xr:uid="{75B52F87-ED91-4761-8CE7-67FD54DC0299}"/>
    <cellStyle name="Normal 4 2 12 4" xfId="1675" xr:uid="{3304A00A-0F26-4652-BDE7-682A44AFD066}"/>
    <cellStyle name="Normal 4 2 12 5" xfId="3079" xr:uid="{B72A5D2B-5F6B-4411-A295-38D7696FC872}"/>
    <cellStyle name="Normal 4 2 12 6" xfId="4483" xr:uid="{D3E5ECF4-3DAB-42B1-BE7E-8D324BDCCFA9}"/>
    <cellStyle name="Normal 4 2 13" xfId="267" xr:uid="{6B344B85-FFF6-4F7B-85B3-6E558FB5A4D5}"/>
    <cellStyle name="Normal 4 2 13 2" xfId="759" xr:uid="{F53058C8-A4DF-41B8-869A-EAC3270448C4}"/>
    <cellStyle name="Normal 4 2 13 2 2" xfId="2179" xr:uid="{E63A4EE0-B44A-43CA-B4B5-0961D632F394}"/>
    <cellStyle name="Normal 4 2 13 2 3" xfId="3583" xr:uid="{F33FB6EE-203B-46BB-8A27-D0EC0446B17A}"/>
    <cellStyle name="Normal 4 2 13 3" xfId="1243" xr:uid="{8D21B90C-3E37-4ADE-8DCC-8CC47FB19E0F}"/>
    <cellStyle name="Normal 4 2 13 3 2" xfId="2647" xr:uid="{950580DC-4845-4D92-B608-2B74B687D416}"/>
    <cellStyle name="Normal 4 2 13 3 3" xfId="4051" xr:uid="{D8BB027B-3826-4C45-86B3-9C54661C978F}"/>
    <cellStyle name="Normal 4 2 13 4" xfId="1711" xr:uid="{55A3F251-CD82-46B4-8B2C-67E6D636EC2D}"/>
    <cellStyle name="Normal 4 2 13 5" xfId="3115" xr:uid="{FA375EB1-A9C9-47BD-A4FC-4129C6116787}"/>
    <cellStyle name="Normal 4 2 13 6" xfId="4519" xr:uid="{3AEC57BF-C83B-43F0-B387-DDD00D229FBC}"/>
    <cellStyle name="Normal 4 2 14" xfId="303" xr:uid="{0A352A49-49CE-4219-889B-D3498B0ADA3B}"/>
    <cellStyle name="Normal 4 2 14 2" xfId="795" xr:uid="{6F037FAE-EF82-43C3-B24C-666BE577DC5F}"/>
    <cellStyle name="Normal 4 2 14 2 2" xfId="2215" xr:uid="{4223A801-DF34-405E-92C0-F424959B73EF}"/>
    <cellStyle name="Normal 4 2 14 2 3" xfId="3619" xr:uid="{73215310-15ED-403F-A94C-A3D292D7AD03}"/>
    <cellStyle name="Normal 4 2 14 3" xfId="1279" xr:uid="{2FE6C43E-EDA9-49C6-8BC7-F521309B6708}"/>
    <cellStyle name="Normal 4 2 14 3 2" xfId="2683" xr:uid="{FD4BD2F0-17B1-4C2A-BC84-DA5DA4ABDB52}"/>
    <cellStyle name="Normal 4 2 14 3 3" xfId="4087" xr:uid="{C57C5B3E-D2B4-4A27-A9B4-F9F041E7D051}"/>
    <cellStyle name="Normal 4 2 14 4" xfId="1747" xr:uid="{1DBAD648-CE82-4918-AA7C-FDD2F66BBB8F}"/>
    <cellStyle name="Normal 4 2 14 5" xfId="3151" xr:uid="{07AD4CE6-098B-4829-8335-879E446D4D12}"/>
    <cellStyle name="Normal 4 2 14 6" xfId="4555" xr:uid="{C39F65F9-84C9-402D-8EF7-F571CD11197D}"/>
    <cellStyle name="Normal 4 2 15" xfId="339" xr:uid="{E300BC6D-A768-4EDF-8960-D5D6333F5B4F}"/>
    <cellStyle name="Normal 4 2 15 2" xfId="831" xr:uid="{28DBFD5D-5092-46A4-AB9C-6C57D06128B4}"/>
    <cellStyle name="Normal 4 2 15 2 2" xfId="2251" xr:uid="{D95D2DC2-E364-420E-9CEB-FA1164977F26}"/>
    <cellStyle name="Normal 4 2 15 2 3" xfId="3655" xr:uid="{E12402A9-8E8A-4BE2-BD07-1BA0E9421B7C}"/>
    <cellStyle name="Normal 4 2 15 3" xfId="1315" xr:uid="{BC0E7FED-1D39-418D-B332-188848C03FCD}"/>
    <cellStyle name="Normal 4 2 15 3 2" xfId="2719" xr:uid="{385DA3A6-EB0B-47CD-A783-AF0F5280E6D3}"/>
    <cellStyle name="Normal 4 2 15 3 3" xfId="4123" xr:uid="{CBC7E94A-2DFB-413C-A243-1B0B1DB61D1D}"/>
    <cellStyle name="Normal 4 2 15 4" xfId="1783" xr:uid="{88CAA0EE-4173-4778-9AAB-5A28717E3B11}"/>
    <cellStyle name="Normal 4 2 15 5" xfId="3187" xr:uid="{C0BAFE48-B580-41F2-8682-915FB63BB5A8}"/>
    <cellStyle name="Normal 4 2 15 6" xfId="4591" xr:uid="{825E870D-E09E-4A27-87E3-304A7E947610}"/>
    <cellStyle name="Normal 4 2 16" xfId="383" xr:uid="{061DA1FD-9367-4559-9E2C-9BF19529DA16}"/>
    <cellStyle name="Normal 4 2 16 2" xfId="875" xr:uid="{52E4F5CB-52D8-438E-A5E6-ABBD52D11EA1}"/>
    <cellStyle name="Normal 4 2 16 2 2" xfId="2287" xr:uid="{5CBA22C1-64AC-4E92-B59D-A14E9DD5306C}"/>
    <cellStyle name="Normal 4 2 16 2 3" xfId="3691" xr:uid="{20E54B4C-6EB3-493F-9A10-10A50C1DBE1A}"/>
    <cellStyle name="Normal 4 2 16 3" xfId="1351" xr:uid="{175F3F9A-5C0A-45EF-97D8-BACE8EEDD51B}"/>
    <cellStyle name="Normal 4 2 16 3 2" xfId="2755" xr:uid="{EFC227AE-6326-48A8-86EF-6BE211885336}"/>
    <cellStyle name="Normal 4 2 16 3 3" xfId="4159" xr:uid="{4E971C87-AFFE-4CA7-A743-459103E26D59}"/>
    <cellStyle name="Normal 4 2 16 4" xfId="1819" xr:uid="{53392151-E07A-40C0-95A3-5D365FDB6F3B}"/>
    <cellStyle name="Normal 4 2 16 5" xfId="3223" xr:uid="{A5122A2E-378B-4EE0-B38D-6E28B916BDFB}"/>
    <cellStyle name="Normal 4 2 16 6" xfId="4627" xr:uid="{092AC7A3-0A53-4CF4-BCA0-571FDFA7D6E5}"/>
    <cellStyle name="Normal 4 2 17" xfId="427" xr:uid="{B2842114-34E2-44EF-9D91-2A6BB41B7191}"/>
    <cellStyle name="Normal 4 2 17 2" xfId="919" xr:uid="{0DF924F7-7369-4B11-B468-32A4C6292DAB}"/>
    <cellStyle name="Normal 4 2 17 2 2" xfId="2323" xr:uid="{FD53643F-8A0F-4179-948E-6619B6924EB4}"/>
    <cellStyle name="Normal 4 2 17 2 3" xfId="3727" xr:uid="{C718F90A-3004-4549-A852-8FF80D12D22D}"/>
    <cellStyle name="Normal 4 2 17 3" xfId="1387" xr:uid="{242C7004-89BC-47F7-9B8C-8C340A06EF7C}"/>
    <cellStyle name="Normal 4 2 17 3 2" xfId="2791" xr:uid="{2B5D4A9F-2D65-4EC7-9F76-36E104FBDE27}"/>
    <cellStyle name="Normal 4 2 17 3 3" xfId="4195" xr:uid="{ECFC3127-1CA4-4F97-866B-271B5F44437E}"/>
    <cellStyle name="Normal 4 2 17 4" xfId="1855" xr:uid="{FC349929-2615-4CB7-B5AD-44F5096A240A}"/>
    <cellStyle name="Normal 4 2 17 5" xfId="3259" xr:uid="{312F8ABA-52AD-402E-AEDF-5A713362A8DA}"/>
    <cellStyle name="Normal 4 2 17 6" xfId="4663" xr:uid="{B9AA523F-D7C9-4303-A67F-181FE4D42312}"/>
    <cellStyle name="Normal 4 2 18" xfId="463" xr:uid="{4B081887-6713-403D-B238-26A85FAB7415}"/>
    <cellStyle name="Normal 4 2 18 2" xfId="955" xr:uid="{228D160F-860E-43F0-98CB-30D1CCA94884}"/>
    <cellStyle name="Normal 4 2 18 2 2" xfId="2359" xr:uid="{620FD342-F9A3-4B07-9D33-001A8B8010E2}"/>
    <cellStyle name="Normal 4 2 18 2 3" xfId="3763" xr:uid="{88572EA8-5480-4F2C-8F98-FCE2CC7786C7}"/>
    <cellStyle name="Normal 4 2 18 3" xfId="1423" xr:uid="{D959FE01-D7D7-4CB8-A863-EDE404AE0B98}"/>
    <cellStyle name="Normal 4 2 18 3 2" xfId="2827" xr:uid="{2CE32DC4-CF0D-4391-9534-67BAFEC55348}"/>
    <cellStyle name="Normal 4 2 18 3 3" xfId="4231" xr:uid="{DACBC5DB-536E-4F6D-95D7-BAA200BF0CBF}"/>
    <cellStyle name="Normal 4 2 18 4" xfId="1891" xr:uid="{B0899935-4D60-4403-B6F7-F0AE37428FD0}"/>
    <cellStyle name="Normal 4 2 18 5" xfId="3295" xr:uid="{D4280F20-DE88-4BF0-AD96-C5CCD91F0069}"/>
    <cellStyle name="Normal 4 2 18 6" xfId="4699" xr:uid="{FD4599DA-57D0-46E2-89EE-F49D8B804A19}"/>
    <cellStyle name="Normal 4 2 19" xfId="507" xr:uid="{A6B83AC7-F6BD-41CC-903D-C162D3D0A5E8}"/>
    <cellStyle name="Normal 4 2 19 2" xfId="1927" xr:uid="{2EBAF1C9-5EF6-4313-8363-BA84ECE33722}"/>
    <cellStyle name="Normal 4 2 19 3" xfId="3331" xr:uid="{664DE5B5-CFCD-4901-9056-0E4CD689F6A8}"/>
    <cellStyle name="Normal 4 2 2" xfId="10" xr:uid="{00000000-0005-0000-0000-000009000000}"/>
    <cellStyle name="Normal 4 2 2 10" xfId="197" xr:uid="{29F3B599-26F6-4E91-A01A-9478EAA15A48}"/>
    <cellStyle name="Normal 4 2 2 10 2" xfId="689" xr:uid="{450F0AB6-4944-4D30-B24A-A5BA0AFF1632}"/>
    <cellStyle name="Normal 4 2 2 10 2 2" xfId="2109" xr:uid="{91CD7E48-C9E3-4589-B536-DA1E4708BF6A}"/>
    <cellStyle name="Normal 4 2 2 10 2 3" xfId="3513" xr:uid="{6A3A0A7F-4DCF-4F4F-89D0-E6EE6B56DD3B}"/>
    <cellStyle name="Normal 4 2 2 10 3" xfId="1173" xr:uid="{8CB51282-8B91-4F72-8F21-947EA334A267}"/>
    <cellStyle name="Normal 4 2 2 10 3 2" xfId="2577" xr:uid="{832D0994-8F2D-4BF7-9B21-2079F6E32278}"/>
    <cellStyle name="Normal 4 2 2 10 3 3" xfId="3981" xr:uid="{F7A4660B-E84E-465C-AA56-568035B4CBF4}"/>
    <cellStyle name="Normal 4 2 2 10 4" xfId="1641" xr:uid="{859DA71E-2ABB-437E-AD7B-08660D71834A}"/>
    <cellStyle name="Normal 4 2 2 10 5" xfId="3045" xr:uid="{96DFD13F-EF81-4067-BEE3-61DAEF177DEF}"/>
    <cellStyle name="Normal 4 2 2 10 6" xfId="4449" xr:uid="{24B0332D-8709-4D23-9C42-8A5D68E48445}"/>
    <cellStyle name="Normal 4 2 2 11" xfId="233" xr:uid="{D6F05A7B-50A0-41F1-A6BD-8E2DE7A3D902}"/>
    <cellStyle name="Normal 4 2 2 11 2" xfId="725" xr:uid="{8423A7CB-DD66-404C-8FA7-1D3FD5B5F07A}"/>
    <cellStyle name="Normal 4 2 2 11 2 2" xfId="2145" xr:uid="{44F60366-05FC-4D4B-A907-E7D9ACEB2869}"/>
    <cellStyle name="Normal 4 2 2 11 2 3" xfId="3549" xr:uid="{14D02E2C-169D-41EA-8FBD-EE16D727F344}"/>
    <cellStyle name="Normal 4 2 2 11 3" xfId="1209" xr:uid="{783DED72-A75C-4A3C-83AE-BDF2943C02AD}"/>
    <cellStyle name="Normal 4 2 2 11 3 2" xfId="2613" xr:uid="{57BACCF1-3C83-4617-84FE-75173F7654C6}"/>
    <cellStyle name="Normal 4 2 2 11 3 3" xfId="4017" xr:uid="{5F77C25D-83A4-4B81-B4EF-75C0A19FF82A}"/>
    <cellStyle name="Normal 4 2 2 11 4" xfId="1677" xr:uid="{9D0EAF18-47B3-492B-B576-659A7891B1EC}"/>
    <cellStyle name="Normal 4 2 2 11 5" xfId="3081" xr:uid="{D144D2A8-F3B0-4B97-A4A0-11407FBB8026}"/>
    <cellStyle name="Normal 4 2 2 11 6" xfId="4485" xr:uid="{29031CB8-1441-457B-90FB-C72F686152DB}"/>
    <cellStyle name="Normal 4 2 2 12" xfId="269" xr:uid="{EE6317D5-CD2E-4073-B1CF-47585552C487}"/>
    <cellStyle name="Normal 4 2 2 12 2" xfId="761" xr:uid="{8847F756-FAE8-4FA6-9D99-A6450BB16F7D}"/>
    <cellStyle name="Normal 4 2 2 12 2 2" xfId="2181" xr:uid="{4A2CAEE8-0A6A-451D-A479-0CE6C204B42E}"/>
    <cellStyle name="Normal 4 2 2 12 2 3" xfId="3585" xr:uid="{8AB4E28F-9B7C-47D6-B198-62C672B2773B}"/>
    <cellStyle name="Normal 4 2 2 12 3" xfId="1245" xr:uid="{D3A59E2C-A249-4C6C-9E83-B7D199C09522}"/>
    <cellStyle name="Normal 4 2 2 12 3 2" xfId="2649" xr:uid="{CF3B3D33-3A76-4AFE-BF9C-525A91268F61}"/>
    <cellStyle name="Normal 4 2 2 12 3 3" xfId="4053" xr:uid="{D327E06B-01B9-4102-9F60-335BCE03D7B3}"/>
    <cellStyle name="Normal 4 2 2 12 4" xfId="1713" xr:uid="{6E7A2B42-D2E1-49E5-884C-A93BBDC9FC72}"/>
    <cellStyle name="Normal 4 2 2 12 5" xfId="3117" xr:uid="{34EADAFE-F089-4B96-BC60-5DC8186AB704}"/>
    <cellStyle name="Normal 4 2 2 12 6" xfId="4521" xr:uid="{FFBC9DB9-E783-43FB-8FE1-DD676033BE14}"/>
    <cellStyle name="Normal 4 2 2 13" xfId="305" xr:uid="{F14A9E2E-69CA-4A47-95AB-832EB05E3EEE}"/>
    <cellStyle name="Normal 4 2 2 13 2" xfId="797" xr:uid="{D010E2DA-F93E-40A5-B1AE-201E95FAD8F9}"/>
    <cellStyle name="Normal 4 2 2 13 2 2" xfId="2217" xr:uid="{E938E40A-D1FA-4CD2-B9A1-8F55B6905C42}"/>
    <cellStyle name="Normal 4 2 2 13 2 3" xfId="3621" xr:uid="{F81EFA60-135F-4C45-9DAD-16BA1BD159F9}"/>
    <cellStyle name="Normal 4 2 2 13 3" xfId="1281" xr:uid="{1FA1ABA4-C262-4996-AEA8-4DA452AD7C93}"/>
    <cellStyle name="Normal 4 2 2 13 3 2" xfId="2685" xr:uid="{CBCC6D80-FE52-4D85-BDA9-604C095D7ACC}"/>
    <cellStyle name="Normal 4 2 2 13 3 3" xfId="4089" xr:uid="{ABB94667-CFE2-49C1-90B2-EB6121E40124}"/>
    <cellStyle name="Normal 4 2 2 13 4" xfId="1749" xr:uid="{756B2244-7E9D-4280-A5DB-64FF002A1BCF}"/>
    <cellStyle name="Normal 4 2 2 13 5" xfId="3153" xr:uid="{31529358-F354-444E-85B1-31D65F06942A}"/>
    <cellStyle name="Normal 4 2 2 13 6" xfId="4557" xr:uid="{6832448F-30C9-4AE2-8EC8-A8347D33C19D}"/>
    <cellStyle name="Normal 4 2 2 14" xfId="341" xr:uid="{D454D3ED-C453-4B85-BB49-E8F116C29810}"/>
    <cellStyle name="Normal 4 2 2 14 2" xfId="833" xr:uid="{EFCA8ED3-9A07-461C-AA3C-9051702F4398}"/>
    <cellStyle name="Normal 4 2 2 14 2 2" xfId="2253" xr:uid="{FAEEF98D-0B78-443F-ABB5-558492A3BA53}"/>
    <cellStyle name="Normal 4 2 2 14 2 3" xfId="3657" xr:uid="{1D570B06-23C3-4AAF-B0F1-DFEDFF94FCFF}"/>
    <cellStyle name="Normal 4 2 2 14 3" xfId="1317" xr:uid="{C1024F94-9D27-4E3B-B7B7-3E9DB12AB277}"/>
    <cellStyle name="Normal 4 2 2 14 3 2" xfId="2721" xr:uid="{B9F9C819-7E92-4E87-A7B2-6D5396EF0F87}"/>
    <cellStyle name="Normal 4 2 2 14 3 3" xfId="4125" xr:uid="{DF4F3F60-76D7-49DF-8232-90932498A265}"/>
    <cellStyle name="Normal 4 2 2 14 4" xfId="1785" xr:uid="{67EECD50-F663-4A9B-B47F-05D52A14A058}"/>
    <cellStyle name="Normal 4 2 2 14 5" xfId="3189" xr:uid="{31FBD7C6-093F-4C45-A946-B6AD10CC93E9}"/>
    <cellStyle name="Normal 4 2 2 14 6" xfId="4593" xr:uid="{48D461E0-679C-4615-AFDF-7FB5BCDAE5C5}"/>
    <cellStyle name="Normal 4 2 2 15" xfId="385" xr:uid="{813EE7E0-F9DA-4BB1-8D23-F40732191A8E}"/>
    <cellStyle name="Normal 4 2 2 15 2" xfId="877" xr:uid="{F4501954-6515-4356-8184-5777C7F60759}"/>
    <cellStyle name="Normal 4 2 2 15 2 2" xfId="2289" xr:uid="{3AB03FB5-DB37-462B-811F-969775DC4F74}"/>
    <cellStyle name="Normal 4 2 2 15 2 3" xfId="3693" xr:uid="{8A552164-770D-48CA-B4F4-3EF7C8AB8051}"/>
    <cellStyle name="Normal 4 2 2 15 3" xfId="1353" xr:uid="{59EBCD89-6AE4-4647-9D8B-AD490FF65D3D}"/>
    <cellStyle name="Normal 4 2 2 15 3 2" xfId="2757" xr:uid="{66A23039-A9F7-430C-AB09-65031D6FDD4B}"/>
    <cellStyle name="Normal 4 2 2 15 3 3" xfId="4161" xr:uid="{F1C3F44D-5CA9-4AB7-B870-BFA97EF5B341}"/>
    <cellStyle name="Normal 4 2 2 15 4" xfId="1821" xr:uid="{BBD278B3-E75D-4159-B0BF-B3F2C5E23C94}"/>
    <cellStyle name="Normal 4 2 2 15 5" xfId="3225" xr:uid="{5449DC0F-7A00-4F1E-8E69-2FA5D334E42D}"/>
    <cellStyle name="Normal 4 2 2 15 6" xfId="4629" xr:uid="{44612B02-40CE-42B4-A992-E2F999BABE02}"/>
    <cellStyle name="Normal 4 2 2 16" xfId="429" xr:uid="{A6C52991-F61B-4CDB-A180-3CFACA4B2360}"/>
    <cellStyle name="Normal 4 2 2 16 2" xfId="921" xr:uid="{2B6C925D-0F51-48BA-B384-8F67001B4399}"/>
    <cellStyle name="Normal 4 2 2 16 2 2" xfId="2325" xr:uid="{BD536F84-208C-49B0-941F-49DCFCF1AABF}"/>
    <cellStyle name="Normal 4 2 2 16 2 3" xfId="3729" xr:uid="{94A92862-3001-41CB-A3B8-103222A487E1}"/>
    <cellStyle name="Normal 4 2 2 16 3" xfId="1389" xr:uid="{B727BF1D-83CE-48A6-B0D3-B33BD0C9C8A9}"/>
    <cellStyle name="Normal 4 2 2 16 3 2" xfId="2793" xr:uid="{EA4B179A-0020-46A8-BC61-2B2B3227DB97}"/>
    <cellStyle name="Normal 4 2 2 16 3 3" xfId="4197" xr:uid="{37C43A35-D10B-4EA5-BCD8-ECDC33FA1F72}"/>
    <cellStyle name="Normal 4 2 2 16 4" xfId="1857" xr:uid="{4045B9E1-DA80-4A1A-BFD2-1C77538F910A}"/>
    <cellStyle name="Normal 4 2 2 16 5" xfId="3261" xr:uid="{4177ED08-7F44-441D-962E-D7E2A9ECD2BA}"/>
    <cellStyle name="Normal 4 2 2 16 6" xfId="4665" xr:uid="{DB466142-B117-4C14-BA5D-608B4EC14D30}"/>
    <cellStyle name="Normal 4 2 2 17" xfId="465" xr:uid="{55ED11E9-9BB1-4BD1-A3E3-9021BECB60EF}"/>
    <cellStyle name="Normal 4 2 2 17 2" xfId="957" xr:uid="{C6FDB304-37A3-4A9E-86BF-31AB7ED24695}"/>
    <cellStyle name="Normal 4 2 2 17 2 2" xfId="2361" xr:uid="{B12AF635-81DC-4E76-91E7-EDE31FC01495}"/>
    <cellStyle name="Normal 4 2 2 17 2 3" xfId="3765" xr:uid="{A3F80D2D-1059-4920-83AA-65BE7F5641CD}"/>
    <cellStyle name="Normal 4 2 2 17 3" xfId="1425" xr:uid="{EE6CF9CF-2C73-4B22-BC64-EEF40758421E}"/>
    <cellStyle name="Normal 4 2 2 17 3 2" xfId="2829" xr:uid="{8A1ED35D-6C9D-4CA1-959D-0191C3456B6E}"/>
    <cellStyle name="Normal 4 2 2 17 3 3" xfId="4233" xr:uid="{E9341F02-CFA1-451F-B089-6A596F58484A}"/>
    <cellStyle name="Normal 4 2 2 17 4" xfId="1893" xr:uid="{059CFE2C-2310-49FC-AF7F-2F9EF2ABFB17}"/>
    <cellStyle name="Normal 4 2 2 17 5" xfId="3297" xr:uid="{C37655E1-3512-482A-B6DE-942C5361496A}"/>
    <cellStyle name="Normal 4 2 2 17 6" xfId="4701" xr:uid="{46C338F5-674C-4794-99FE-1D8E3B858E10}"/>
    <cellStyle name="Normal 4 2 2 18" xfId="509" xr:uid="{50E8856A-EB61-4975-9D53-05CD1F48A44F}"/>
    <cellStyle name="Normal 4 2 2 18 2" xfId="1929" xr:uid="{D690D2F5-2DA1-4C34-A1D5-D8E681AA6485}"/>
    <cellStyle name="Normal 4 2 2 18 3" xfId="3333" xr:uid="{40367A56-7A1C-46EC-9A71-CC9A39B53967}"/>
    <cellStyle name="Normal 4 2 2 19" xfId="993" xr:uid="{0E9B6F98-C842-4BC7-83CF-B5D2239B9983}"/>
    <cellStyle name="Normal 4 2 2 19 2" xfId="2397" xr:uid="{5D7B8EC8-BAB2-44EB-9712-3EBF5E2FA6B4}"/>
    <cellStyle name="Normal 4 2 2 19 3" xfId="3801" xr:uid="{A6B2BDCA-17FF-43C6-A083-3BF6EA624D9B}"/>
    <cellStyle name="Normal 4 2 2 2" xfId="14" xr:uid="{7E6A9827-A986-4440-B74A-A382FE98F21D}"/>
    <cellStyle name="Normal 4 2 2 2 10" xfId="273" xr:uid="{ABAF01E6-F878-4A66-A089-5A6FCB7A28F4}"/>
    <cellStyle name="Normal 4 2 2 2 10 2" xfId="765" xr:uid="{2B2B1063-809A-4C4F-B6EE-403B2B59EB18}"/>
    <cellStyle name="Normal 4 2 2 2 10 2 2" xfId="2185" xr:uid="{0957F234-D0DB-46CB-A55F-3FBC1EED7003}"/>
    <cellStyle name="Normal 4 2 2 2 10 2 3" xfId="3589" xr:uid="{13868959-DAF2-4D39-A80B-5D9DFEA176F3}"/>
    <cellStyle name="Normal 4 2 2 2 10 3" xfId="1249" xr:uid="{D60F1E0A-F795-4000-9006-2739AC9992AF}"/>
    <cellStyle name="Normal 4 2 2 2 10 3 2" xfId="2653" xr:uid="{F4B619B7-B930-4F7E-A20A-3FE2B3D245B6}"/>
    <cellStyle name="Normal 4 2 2 2 10 3 3" xfId="4057" xr:uid="{59DDC278-09AB-4C19-8141-621D85FCD1A4}"/>
    <cellStyle name="Normal 4 2 2 2 10 4" xfId="1717" xr:uid="{D36FDBAD-26B3-4EF4-898E-2FBFD4986DE2}"/>
    <cellStyle name="Normal 4 2 2 2 10 5" xfId="3121" xr:uid="{11545EFD-C862-4F88-9B64-D321882EF83B}"/>
    <cellStyle name="Normal 4 2 2 2 10 6" xfId="4525" xr:uid="{BB058FD6-5366-4406-991B-97BA5CB89193}"/>
    <cellStyle name="Normal 4 2 2 2 11" xfId="309" xr:uid="{EE86484E-7E64-458F-8FF3-E4D38D837961}"/>
    <cellStyle name="Normal 4 2 2 2 11 2" xfId="801" xr:uid="{3BCDBD7A-FB88-4C6D-A684-68EAF33008B4}"/>
    <cellStyle name="Normal 4 2 2 2 11 2 2" xfId="2221" xr:uid="{510540D5-F4BD-46BB-B061-9D786859349E}"/>
    <cellStyle name="Normal 4 2 2 2 11 2 3" xfId="3625" xr:uid="{E9E9B3CB-CF8E-4C54-8371-A2F08740E2D0}"/>
    <cellStyle name="Normal 4 2 2 2 11 3" xfId="1285" xr:uid="{935B65B3-3518-4F05-B318-B566F751708F}"/>
    <cellStyle name="Normal 4 2 2 2 11 3 2" xfId="2689" xr:uid="{D16FA819-A99D-463C-AE2C-2106688DD275}"/>
    <cellStyle name="Normal 4 2 2 2 11 3 3" xfId="4093" xr:uid="{410DEC49-B59A-494B-9470-7F27E4B9A094}"/>
    <cellStyle name="Normal 4 2 2 2 11 4" xfId="1753" xr:uid="{7784803C-3238-4A46-88EA-26E77626CA82}"/>
    <cellStyle name="Normal 4 2 2 2 11 5" xfId="3157" xr:uid="{CE044EC2-FCFF-4444-ADB0-380463BE1E40}"/>
    <cellStyle name="Normal 4 2 2 2 11 6" xfId="4561" xr:uid="{A51060C1-C71D-4F51-BB70-C47C311059B2}"/>
    <cellStyle name="Normal 4 2 2 2 12" xfId="345" xr:uid="{5FC29DB4-E4D9-4506-90D3-D07646A932C8}"/>
    <cellStyle name="Normal 4 2 2 2 12 2" xfId="837" xr:uid="{16AB46AC-71B7-4D25-A674-EB684161F6BF}"/>
    <cellStyle name="Normal 4 2 2 2 12 2 2" xfId="2257" xr:uid="{9872BFFF-74FF-45A7-9A31-D11805BC887D}"/>
    <cellStyle name="Normal 4 2 2 2 12 2 3" xfId="3661" xr:uid="{0B4FAE2D-AB03-4442-BD7C-2214CD8BAAA1}"/>
    <cellStyle name="Normal 4 2 2 2 12 3" xfId="1321" xr:uid="{9F144BF3-9E9E-4873-A651-1E15307E9765}"/>
    <cellStyle name="Normal 4 2 2 2 12 3 2" xfId="2725" xr:uid="{52C491D2-D1C1-41CF-8731-87F15618F7FE}"/>
    <cellStyle name="Normal 4 2 2 2 12 3 3" xfId="4129" xr:uid="{81589061-3A2E-4D1A-BF3C-578B764C9014}"/>
    <cellStyle name="Normal 4 2 2 2 12 4" xfId="1789" xr:uid="{D85DB437-59B3-4B0E-8EC8-AA74A700D1C8}"/>
    <cellStyle name="Normal 4 2 2 2 12 5" xfId="3193" xr:uid="{605AAABB-5404-4968-91D9-304BF43C4B4D}"/>
    <cellStyle name="Normal 4 2 2 2 12 6" xfId="4597" xr:uid="{2F9D0A4E-3864-4077-8698-B64C9C653E4B}"/>
    <cellStyle name="Normal 4 2 2 2 13" xfId="389" xr:uid="{D56FE676-66C3-4173-A559-3EBFA706CC2E}"/>
    <cellStyle name="Normal 4 2 2 2 13 2" xfId="881" xr:uid="{4C562044-456D-4F90-B307-F076C8AC44B9}"/>
    <cellStyle name="Normal 4 2 2 2 13 2 2" xfId="2293" xr:uid="{87175132-091C-4753-8048-3B40A5F66AD1}"/>
    <cellStyle name="Normal 4 2 2 2 13 2 3" xfId="3697" xr:uid="{F1685065-3D09-4CE3-A206-5BD0D209EDEF}"/>
    <cellStyle name="Normal 4 2 2 2 13 3" xfId="1357" xr:uid="{8D5D80D2-26A9-4911-A3C8-A609838B4CDB}"/>
    <cellStyle name="Normal 4 2 2 2 13 3 2" xfId="2761" xr:uid="{6D7D4BB3-9037-4B5F-837A-5557130B386C}"/>
    <cellStyle name="Normal 4 2 2 2 13 3 3" xfId="4165" xr:uid="{4E70B702-8154-4A59-99EF-9B5644C1F5FA}"/>
    <cellStyle name="Normal 4 2 2 2 13 4" xfId="1825" xr:uid="{29635F9D-4AAD-4813-80F4-8D96D0CA4EC5}"/>
    <cellStyle name="Normal 4 2 2 2 13 5" xfId="3229" xr:uid="{7403B505-9AAD-4CA3-8E40-55A43161BBB7}"/>
    <cellStyle name="Normal 4 2 2 2 13 6" xfId="4633" xr:uid="{FE5A126D-70C2-41D4-8D3B-5DD58F7E5AAC}"/>
    <cellStyle name="Normal 4 2 2 2 14" xfId="433" xr:uid="{031298E7-3E83-415E-A97C-BA19E18CB789}"/>
    <cellStyle name="Normal 4 2 2 2 14 2" xfId="925" xr:uid="{29C3FBBC-8589-47D6-BA59-F1286C0FACCA}"/>
    <cellStyle name="Normal 4 2 2 2 14 2 2" xfId="2329" xr:uid="{9FE8B467-E2E5-4970-BB6D-DD514EE39D40}"/>
    <cellStyle name="Normal 4 2 2 2 14 2 3" xfId="3733" xr:uid="{11CB2734-4792-4CE7-8CBC-3B73BFB559A2}"/>
    <cellStyle name="Normal 4 2 2 2 14 3" xfId="1393" xr:uid="{4D6D8369-9524-488E-9757-F8FAD969D228}"/>
    <cellStyle name="Normal 4 2 2 2 14 3 2" xfId="2797" xr:uid="{B7C832E1-F901-461B-BDFC-66C817D038F3}"/>
    <cellStyle name="Normal 4 2 2 2 14 3 3" xfId="4201" xr:uid="{B0FD80A8-E518-491A-A659-BC39E4015764}"/>
    <cellStyle name="Normal 4 2 2 2 14 4" xfId="1861" xr:uid="{607B73B8-6DFD-436E-B339-D5497EE240BD}"/>
    <cellStyle name="Normal 4 2 2 2 14 5" xfId="3265" xr:uid="{5F3D1081-0D22-4347-AB3A-E73F87F880E7}"/>
    <cellStyle name="Normal 4 2 2 2 14 6" xfId="4669" xr:uid="{31ECF348-B37E-4E36-B884-810229528EC8}"/>
    <cellStyle name="Normal 4 2 2 2 15" xfId="469" xr:uid="{2E263F51-A573-4FCC-B16F-7A178EECD536}"/>
    <cellStyle name="Normal 4 2 2 2 15 2" xfId="961" xr:uid="{6525F14D-2C61-4EB0-A06E-8396F79FE9C6}"/>
    <cellStyle name="Normal 4 2 2 2 15 2 2" xfId="2365" xr:uid="{84559A18-0F53-47DF-87F9-AA0B48C703BD}"/>
    <cellStyle name="Normal 4 2 2 2 15 2 3" xfId="3769" xr:uid="{738BDEC4-CEFE-4FE3-B911-4D54D998F612}"/>
    <cellStyle name="Normal 4 2 2 2 15 3" xfId="1429" xr:uid="{82DF17D5-B766-4501-9A76-803C62271993}"/>
    <cellStyle name="Normal 4 2 2 2 15 3 2" xfId="2833" xr:uid="{C3CEDC89-2544-403E-B018-E7BB3CD638F1}"/>
    <cellStyle name="Normal 4 2 2 2 15 3 3" xfId="4237" xr:uid="{44D2EA48-C5F2-41E9-A3E9-43AF2D8DDF7A}"/>
    <cellStyle name="Normal 4 2 2 2 15 4" xfId="1897" xr:uid="{A109C6F9-77D5-4360-A4ED-F1B0949F5FC0}"/>
    <cellStyle name="Normal 4 2 2 2 15 5" xfId="3301" xr:uid="{40049E57-AFFE-46A3-A543-AF0E1C0E3285}"/>
    <cellStyle name="Normal 4 2 2 2 15 6" xfId="4705" xr:uid="{37C5CA93-A381-4934-B323-043CBC3EB55F}"/>
    <cellStyle name="Normal 4 2 2 2 16" xfId="513" xr:uid="{B1E92216-F567-447C-B33D-E6E525EFCB4C}"/>
    <cellStyle name="Normal 4 2 2 2 16 2" xfId="1933" xr:uid="{7607E467-0107-45BB-B919-D424EE37DC16}"/>
    <cellStyle name="Normal 4 2 2 2 16 3" xfId="3337" xr:uid="{D41BBCF3-42EB-4B2E-A0FF-27202F9E432D}"/>
    <cellStyle name="Normal 4 2 2 2 17" xfId="997" xr:uid="{763CF4F4-F6DA-4930-AAA7-59C2D05877E2}"/>
    <cellStyle name="Normal 4 2 2 2 17 2" xfId="2401" xr:uid="{015E3289-C948-4519-866F-8B33E02EA315}"/>
    <cellStyle name="Normal 4 2 2 2 17 3" xfId="3805" xr:uid="{2D1B776C-AF1E-4481-8DB7-F176B8B7A8FC}"/>
    <cellStyle name="Normal 4 2 2 2 18" xfId="1465" xr:uid="{7A9C188E-DC8C-4199-9F40-73D549F0E4B7}"/>
    <cellStyle name="Normal 4 2 2 2 19" xfId="2869" xr:uid="{5572C349-F9E0-4F5A-887B-BE73C7917F7C}"/>
    <cellStyle name="Normal 4 2 2 2 2" xfId="22" xr:uid="{77891221-6E5E-44CF-B92C-15A833A51E17}"/>
    <cellStyle name="Normal 4 2 2 2 2 10" xfId="317" xr:uid="{93B4CB1E-70C9-4DE9-8BF2-241F7008E104}"/>
    <cellStyle name="Normal 4 2 2 2 2 10 2" xfId="809" xr:uid="{AB4B6B83-D118-48D4-9A51-1DF311D5DFA6}"/>
    <cellStyle name="Normal 4 2 2 2 2 10 2 2" xfId="2229" xr:uid="{170B3EC7-3550-4556-8B05-ADCC02DA5715}"/>
    <cellStyle name="Normal 4 2 2 2 2 10 2 3" xfId="3633" xr:uid="{F89622D5-9BF6-485D-A051-CD026B2C35FE}"/>
    <cellStyle name="Normal 4 2 2 2 2 10 3" xfId="1293" xr:uid="{AC755574-383E-4486-B839-519851D5981F}"/>
    <cellStyle name="Normal 4 2 2 2 2 10 3 2" xfId="2697" xr:uid="{930529F0-80CF-452D-8385-6015C2CBB26B}"/>
    <cellStyle name="Normal 4 2 2 2 2 10 3 3" xfId="4101" xr:uid="{5AC1B163-8FB9-4AB8-82FF-4AB3E79CC9CB}"/>
    <cellStyle name="Normal 4 2 2 2 2 10 4" xfId="1761" xr:uid="{7F07B770-7724-4D58-83BF-0F97E326A24C}"/>
    <cellStyle name="Normal 4 2 2 2 2 10 5" xfId="3165" xr:uid="{1B923C43-C283-4C2E-BED3-2F8390D2D6D0}"/>
    <cellStyle name="Normal 4 2 2 2 2 10 6" xfId="4569" xr:uid="{CEC23D9D-5B02-4901-9551-92C67A9FC6B8}"/>
    <cellStyle name="Normal 4 2 2 2 2 11" xfId="353" xr:uid="{E06705AB-AE99-47CA-840C-601ACCE70226}"/>
    <cellStyle name="Normal 4 2 2 2 2 11 2" xfId="845" xr:uid="{FA1AD796-169D-44EA-870C-5B7A965D7929}"/>
    <cellStyle name="Normal 4 2 2 2 2 11 2 2" xfId="2265" xr:uid="{F91FCF88-1D3C-4D04-B88C-DA67CB2A9E62}"/>
    <cellStyle name="Normal 4 2 2 2 2 11 2 3" xfId="3669" xr:uid="{718EDA26-F646-481B-8A3C-0037C5B3293D}"/>
    <cellStyle name="Normal 4 2 2 2 2 11 3" xfId="1329" xr:uid="{8AFD990F-87D8-487B-A018-0CF93BCF61DD}"/>
    <cellStyle name="Normal 4 2 2 2 2 11 3 2" xfId="2733" xr:uid="{C34AD1C5-D5A2-41E2-BF2F-08A23B8F96E6}"/>
    <cellStyle name="Normal 4 2 2 2 2 11 3 3" xfId="4137" xr:uid="{AE801AC1-8CD2-471D-BDAC-DB28FD45D34E}"/>
    <cellStyle name="Normal 4 2 2 2 2 11 4" xfId="1797" xr:uid="{02F54279-4D74-4362-82CD-B4A24666044A}"/>
    <cellStyle name="Normal 4 2 2 2 2 11 5" xfId="3201" xr:uid="{44C6BC33-6C76-4FCA-B78A-9D3266091085}"/>
    <cellStyle name="Normal 4 2 2 2 2 11 6" xfId="4605" xr:uid="{0105B80A-336D-4E01-A11B-9689C823E023}"/>
    <cellStyle name="Normal 4 2 2 2 2 12" xfId="397" xr:uid="{75717391-8BDB-4DA3-BEE7-356E5571A726}"/>
    <cellStyle name="Normal 4 2 2 2 2 12 2" xfId="889" xr:uid="{2ADC5D9D-92E9-4BD9-B66F-970E41B9EF24}"/>
    <cellStyle name="Normal 4 2 2 2 2 12 2 2" xfId="2301" xr:uid="{6B72440B-1F1A-471A-9107-1B917053DE38}"/>
    <cellStyle name="Normal 4 2 2 2 2 12 2 3" xfId="3705" xr:uid="{A4D3DB89-11E4-4435-8AF1-DC6558A1209D}"/>
    <cellStyle name="Normal 4 2 2 2 2 12 3" xfId="1365" xr:uid="{34BCB7D4-A45C-45C1-A77A-0A0FDBF884B6}"/>
    <cellStyle name="Normal 4 2 2 2 2 12 3 2" xfId="2769" xr:uid="{76376147-F314-4EAC-85A5-717E56421DDB}"/>
    <cellStyle name="Normal 4 2 2 2 2 12 3 3" xfId="4173" xr:uid="{B42A5964-B9A9-40B9-AA8E-AB7D3F3B0F3A}"/>
    <cellStyle name="Normal 4 2 2 2 2 12 4" xfId="1833" xr:uid="{A43A26A2-E734-4474-B6CD-FD333CDB107A}"/>
    <cellStyle name="Normal 4 2 2 2 2 12 5" xfId="3237" xr:uid="{033D2EB2-87CA-4CD7-BB06-C8696FDB5808}"/>
    <cellStyle name="Normal 4 2 2 2 2 12 6" xfId="4641" xr:uid="{9F1CF769-2AFC-4195-A5C0-A1F0CA4DF20C}"/>
    <cellStyle name="Normal 4 2 2 2 2 13" xfId="441" xr:uid="{D2F5283B-96AF-481D-9109-50DDCCEE0F7B}"/>
    <cellStyle name="Normal 4 2 2 2 2 13 2" xfId="933" xr:uid="{A801F2C6-B7AC-4203-B37F-8F8FAF299FC9}"/>
    <cellStyle name="Normal 4 2 2 2 2 13 2 2" xfId="2337" xr:uid="{36408357-926B-418A-8699-7CB9EC23A81D}"/>
    <cellStyle name="Normal 4 2 2 2 2 13 2 3" xfId="3741" xr:uid="{4F4D6C06-6A69-48F9-8B17-CADE9E2E1F03}"/>
    <cellStyle name="Normal 4 2 2 2 2 13 3" xfId="1401" xr:uid="{379D726C-1041-40C5-8671-1BB2519286F9}"/>
    <cellStyle name="Normal 4 2 2 2 2 13 3 2" xfId="2805" xr:uid="{A2E783EA-D971-4D0C-BE9B-259E8B6A3BD9}"/>
    <cellStyle name="Normal 4 2 2 2 2 13 3 3" xfId="4209" xr:uid="{D5BBD3C5-61B4-4877-9DEB-AB7E51B5438B}"/>
    <cellStyle name="Normal 4 2 2 2 2 13 4" xfId="1869" xr:uid="{2DC534F9-B5F3-42A2-8421-1B61EFC429DB}"/>
    <cellStyle name="Normal 4 2 2 2 2 13 5" xfId="3273" xr:uid="{3A4EA627-5698-411F-A7A0-D2B288A8E19A}"/>
    <cellStyle name="Normal 4 2 2 2 2 13 6" xfId="4677" xr:uid="{26B94231-CCDD-4828-80E7-F19270059F4E}"/>
    <cellStyle name="Normal 4 2 2 2 2 14" xfId="477" xr:uid="{3ECDFADD-7CC6-4A67-A2F3-CB6B8358FCBE}"/>
    <cellStyle name="Normal 4 2 2 2 2 14 2" xfId="969" xr:uid="{F8AC8B78-71E4-4ED4-925D-A5F1DF134A4E}"/>
    <cellStyle name="Normal 4 2 2 2 2 14 2 2" xfId="2373" xr:uid="{D2855377-B9C2-4F0C-8A32-C5AFB79A1A7E}"/>
    <cellStyle name="Normal 4 2 2 2 2 14 2 3" xfId="3777" xr:uid="{19379568-6F29-49A0-AF2C-83ADD5DE1DD8}"/>
    <cellStyle name="Normal 4 2 2 2 2 14 3" xfId="1437" xr:uid="{67FFCFFA-81C8-4C75-8B5C-B2A608F63015}"/>
    <cellStyle name="Normal 4 2 2 2 2 14 3 2" xfId="2841" xr:uid="{B3EF27CF-22EA-4057-8975-AFCD6131E950}"/>
    <cellStyle name="Normal 4 2 2 2 2 14 3 3" xfId="4245" xr:uid="{3A5CA6E0-A85D-4A82-9994-200FC2337442}"/>
    <cellStyle name="Normal 4 2 2 2 2 14 4" xfId="1905" xr:uid="{B818489A-8C50-4B2D-A1A8-8C2F67C934FD}"/>
    <cellStyle name="Normal 4 2 2 2 2 14 5" xfId="3309" xr:uid="{7A1CAD40-D523-4427-B88A-4974BD3DD1C5}"/>
    <cellStyle name="Normal 4 2 2 2 2 14 6" xfId="4713" xr:uid="{621875DE-D764-4EF1-A1B4-17DF252870B4}"/>
    <cellStyle name="Normal 4 2 2 2 2 15" xfId="521" xr:uid="{38852CCA-AC8B-4EE8-ACAF-D4193619F1DC}"/>
    <cellStyle name="Normal 4 2 2 2 2 15 2" xfId="1941" xr:uid="{C42300FE-935E-47B9-A5D0-51AE95431171}"/>
    <cellStyle name="Normal 4 2 2 2 2 15 3" xfId="3345" xr:uid="{0D5E839B-9297-4C94-BC3A-C83646919E3B}"/>
    <cellStyle name="Normal 4 2 2 2 2 16" xfId="1005" xr:uid="{4D5427CD-90D6-481A-A56D-D301EE5953BE}"/>
    <cellStyle name="Normal 4 2 2 2 2 16 2" xfId="2409" xr:uid="{0A97F212-AE2E-4EBA-8753-AF16CC680424}"/>
    <cellStyle name="Normal 4 2 2 2 2 16 3" xfId="3813" xr:uid="{D80F5CCA-2691-46EF-8679-03F9F8680C30}"/>
    <cellStyle name="Normal 4 2 2 2 2 17" xfId="1473" xr:uid="{49A7B065-63AB-4749-A52E-1578AEB040D1}"/>
    <cellStyle name="Normal 4 2 2 2 2 18" xfId="2877" xr:uid="{4B34BE43-7D95-4A03-9693-095462ED1A38}"/>
    <cellStyle name="Normal 4 2 2 2 2 19" xfId="4281" xr:uid="{B6DAD12F-1471-46E1-A023-B78DE166A49E}"/>
    <cellStyle name="Normal 4 2 2 2 2 2" xfId="38" xr:uid="{C3ED266D-3D7C-4DF3-968F-7C7ABB3EA646}"/>
    <cellStyle name="Normal 4 2 2 2 2 2 10" xfId="369" xr:uid="{06A39C09-9A1F-46DC-B4C7-0A767B0F0CE0}"/>
    <cellStyle name="Normal 4 2 2 2 2 2 10 2" xfId="861" xr:uid="{325BF941-64BD-48D5-A44D-2975374839C2}"/>
    <cellStyle name="Normal 4 2 2 2 2 2 10 2 2" xfId="2281" xr:uid="{BB6E3AE5-2D0C-4A8B-BA87-21141314E25B}"/>
    <cellStyle name="Normal 4 2 2 2 2 2 10 2 3" xfId="3685" xr:uid="{DC7116EC-5FD6-499B-807C-56E43C9929BA}"/>
    <cellStyle name="Normal 4 2 2 2 2 2 10 3" xfId="1345" xr:uid="{DBC2EDFD-1BAA-4786-80BC-9385F4271800}"/>
    <cellStyle name="Normal 4 2 2 2 2 2 10 3 2" xfId="2749" xr:uid="{78386E44-CC54-40BB-97DD-BA9C4FE0DB5A}"/>
    <cellStyle name="Normal 4 2 2 2 2 2 10 3 3" xfId="4153" xr:uid="{491806D8-9834-4857-945E-898B98AFD475}"/>
    <cellStyle name="Normal 4 2 2 2 2 2 10 4" xfId="1813" xr:uid="{62C65ABF-2BAB-4FB8-A5F6-75BF474C212C}"/>
    <cellStyle name="Normal 4 2 2 2 2 2 10 5" xfId="3217" xr:uid="{68EC2D1B-90BC-425F-9326-71A32A7DB321}"/>
    <cellStyle name="Normal 4 2 2 2 2 2 10 6" xfId="4621" xr:uid="{4DF9B1B1-F6CA-4901-8E80-C2E3281811CA}"/>
    <cellStyle name="Normal 4 2 2 2 2 2 11" xfId="413" xr:uid="{2A889B81-742E-4A06-995E-3A6368E654FB}"/>
    <cellStyle name="Normal 4 2 2 2 2 2 11 2" xfId="905" xr:uid="{E94C3A00-B23B-4F14-B924-B6375D721976}"/>
    <cellStyle name="Normal 4 2 2 2 2 2 11 2 2" xfId="2317" xr:uid="{ABF65AED-2AB2-49DF-8E92-EA7414FD233D}"/>
    <cellStyle name="Normal 4 2 2 2 2 2 11 2 3" xfId="3721" xr:uid="{7DEA972A-ECFF-481E-9D68-88F3A90233D4}"/>
    <cellStyle name="Normal 4 2 2 2 2 2 11 3" xfId="1381" xr:uid="{86CBAAAA-96B0-4000-9C9B-2AEC64757B21}"/>
    <cellStyle name="Normal 4 2 2 2 2 2 11 3 2" xfId="2785" xr:uid="{2F425765-4C84-4B9E-87F1-4E366DF223A5}"/>
    <cellStyle name="Normal 4 2 2 2 2 2 11 3 3" xfId="4189" xr:uid="{84FB5F4D-0EC8-4871-8A9F-48DA28415C4E}"/>
    <cellStyle name="Normal 4 2 2 2 2 2 11 4" xfId="1849" xr:uid="{12E77347-8337-45DB-B0AE-7A249E3E66F0}"/>
    <cellStyle name="Normal 4 2 2 2 2 2 11 5" xfId="3253" xr:uid="{B726DD9D-7BFF-4BFD-B9A4-835E17548AC0}"/>
    <cellStyle name="Normal 4 2 2 2 2 2 11 6" xfId="4657" xr:uid="{D6D2E550-3EA0-4810-8588-B3B9904D7BB9}"/>
    <cellStyle name="Normal 4 2 2 2 2 2 12" xfId="457" xr:uid="{37C22492-DA8C-44CC-AAF8-A10DC9D06B56}"/>
    <cellStyle name="Normal 4 2 2 2 2 2 12 2" xfId="949" xr:uid="{27868F17-C8A5-4CF2-B48B-C6D08EB4951B}"/>
    <cellStyle name="Normal 4 2 2 2 2 2 12 2 2" xfId="2353" xr:uid="{31AE063B-2E1D-4991-BDFF-9E1D04DF132D}"/>
    <cellStyle name="Normal 4 2 2 2 2 2 12 2 3" xfId="3757" xr:uid="{8D1E10AE-CBA8-4C6D-98B3-6FEEEA16DC6B}"/>
    <cellStyle name="Normal 4 2 2 2 2 2 12 3" xfId="1417" xr:uid="{A660B4A9-8DF4-42CE-A6CA-03032536F499}"/>
    <cellStyle name="Normal 4 2 2 2 2 2 12 3 2" xfId="2821" xr:uid="{55E52EBF-B6CD-43DD-8AFF-729D0FAE6CA2}"/>
    <cellStyle name="Normal 4 2 2 2 2 2 12 3 3" xfId="4225" xr:uid="{53AF50CF-A806-496E-A211-B57043B25CF1}"/>
    <cellStyle name="Normal 4 2 2 2 2 2 12 4" xfId="1885" xr:uid="{1D4BD558-0109-4C81-8D53-995672BDA34F}"/>
    <cellStyle name="Normal 4 2 2 2 2 2 12 5" xfId="3289" xr:uid="{8D1521C5-5E59-4531-A5D0-925B6A50F397}"/>
    <cellStyle name="Normal 4 2 2 2 2 2 12 6" xfId="4693" xr:uid="{0DBC84CF-C35F-410A-9443-25BB1ED7F0DC}"/>
    <cellStyle name="Normal 4 2 2 2 2 2 13" xfId="493" xr:uid="{D8A8DCB5-E602-4A27-B436-C882EF2F56E2}"/>
    <cellStyle name="Normal 4 2 2 2 2 2 13 2" xfId="985" xr:uid="{ECC4E7A9-6CEE-4B78-A798-5678AAC80071}"/>
    <cellStyle name="Normal 4 2 2 2 2 2 13 2 2" xfId="2389" xr:uid="{9D9398AB-AE74-4DD3-A9EA-B63320B97F1A}"/>
    <cellStyle name="Normal 4 2 2 2 2 2 13 2 3" xfId="3793" xr:uid="{5A42F85F-0624-41DE-873D-1E7E64B16265}"/>
    <cellStyle name="Normal 4 2 2 2 2 2 13 3" xfId="1453" xr:uid="{86A64A32-F9D3-4266-B6EA-8AC73B3FA946}"/>
    <cellStyle name="Normal 4 2 2 2 2 2 13 3 2" xfId="2857" xr:uid="{265D4D3A-32C7-4797-8E28-4A5FB9A1FC97}"/>
    <cellStyle name="Normal 4 2 2 2 2 2 13 3 3" xfId="4261" xr:uid="{C116C8DC-2067-4EAD-AF78-E99F95078DB9}"/>
    <cellStyle name="Normal 4 2 2 2 2 2 13 4" xfId="1921" xr:uid="{E99E1DFE-E862-4A63-B4B7-5CEA50EF416F}"/>
    <cellStyle name="Normal 4 2 2 2 2 2 13 5" xfId="3325" xr:uid="{CB367CAF-7C25-41EF-A78C-2C823104F297}"/>
    <cellStyle name="Normal 4 2 2 2 2 2 13 6" xfId="4729" xr:uid="{9AFCD5B5-9399-42F7-BCA7-49C792D2A675}"/>
    <cellStyle name="Normal 4 2 2 2 2 2 14" xfId="537" xr:uid="{AF0804A4-4FAB-4C2F-A7F7-C4CE347B9E8E}"/>
    <cellStyle name="Normal 4 2 2 2 2 2 14 2" xfId="1957" xr:uid="{F39AC078-345C-460C-ACED-0BFAB1E18561}"/>
    <cellStyle name="Normal 4 2 2 2 2 2 14 3" xfId="3361" xr:uid="{B6588047-E5B9-4383-8C3C-F47FB1A1EF33}"/>
    <cellStyle name="Normal 4 2 2 2 2 2 15" xfId="1021" xr:uid="{8D07D392-D37B-4F64-A4D4-901CC18710DB}"/>
    <cellStyle name="Normal 4 2 2 2 2 2 15 2" xfId="2425" xr:uid="{9E6F9034-DDB8-42E1-A914-3C316168E4E9}"/>
    <cellStyle name="Normal 4 2 2 2 2 2 15 3" xfId="3829" xr:uid="{6D5B7A8F-FFDE-47B5-AD39-905D153CD754}"/>
    <cellStyle name="Normal 4 2 2 2 2 2 16" xfId="1489" xr:uid="{57E2701F-13F0-4A15-8A74-76DDA4617AE2}"/>
    <cellStyle name="Normal 4 2 2 2 2 2 17" xfId="2893" xr:uid="{8CFD1E5C-F088-4FD1-AA77-BA0898B09691}"/>
    <cellStyle name="Normal 4 2 2 2 2 2 18" xfId="4297" xr:uid="{DEF27BDF-9544-4BD1-9EDA-0768617A254B}"/>
    <cellStyle name="Normal 4 2 2 2 2 2 2" xfId="81" xr:uid="{1D533AB3-255B-4D3C-8754-B02A48A0F939}"/>
    <cellStyle name="Normal 4 2 2 2 2 2 2 2" xfId="573" xr:uid="{F1EA3972-3D5B-4FF9-8AB4-4D4D140E0169}"/>
    <cellStyle name="Normal 4 2 2 2 2 2 2 2 2" xfId="1993" xr:uid="{7A1A29F8-BAEC-45E9-88BA-14BE26476C11}"/>
    <cellStyle name="Normal 4 2 2 2 2 2 2 2 3" xfId="3397" xr:uid="{C3E6844D-2468-4F74-8ED7-92C448E94F16}"/>
    <cellStyle name="Normal 4 2 2 2 2 2 2 3" xfId="1057" xr:uid="{3268B05C-BA03-4F7B-857F-13AF4BDB0E9C}"/>
    <cellStyle name="Normal 4 2 2 2 2 2 2 3 2" xfId="2461" xr:uid="{DD91BA6C-D1EC-4881-A0FC-C08B3E5B3E65}"/>
    <cellStyle name="Normal 4 2 2 2 2 2 2 3 3" xfId="3865" xr:uid="{F637B733-244D-441E-9A51-B63A1B5B727E}"/>
    <cellStyle name="Normal 4 2 2 2 2 2 2 4" xfId="1525" xr:uid="{481AFFF9-5819-417F-81C4-7CBB0B9016E5}"/>
    <cellStyle name="Normal 4 2 2 2 2 2 2 5" xfId="2929" xr:uid="{6323A6CC-2173-4102-A2C6-949AC16811A5}"/>
    <cellStyle name="Normal 4 2 2 2 2 2 2 6" xfId="4333" xr:uid="{81E1DE1F-0234-4609-BEE2-2A791E68832A}"/>
    <cellStyle name="Normal 4 2 2 2 2 2 3" xfId="117" xr:uid="{AE29A258-9112-4D89-95D2-A1D6435A6EC6}"/>
    <cellStyle name="Normal 4 2 2 2 2 2 3 2" xfId="609" xr:uid="{D3C86821-6B24-4CF3-97C9-9171F817DDED}"/>
    <cellStyle name="Normal 4 2 2 2 2 2 3 2 2" xfId="2029" xr:uid="{F43E5836-35CC-4519-B136-59D80B5D27C4}"/>
    <cellStyle name="Normal 4 2 2 2 2 2 3 2 3" xfId="3433" xr:uid="{89E15126-DBD4-4F40-AE42-CC4ABD0B2F2E}"/>
    <cellStyle name="Normal 4 2 2 2 2 2 3 3" xfId="1093" xr:uid="{62F0B274-21A7-4173-BD2A-54EF8A8FCF76}"/>
    <cellStyle name="Normal 4 2 2 2 2 2 3 3 2" xfId="2497" xr:uid="{D9DE347E-628A-4859-9ECE-A114EB97BB99}"/>
    <cellStyle name="Normal 4 2 2 2 2 2 3 3 3" xfId="3901" xr:uid="{6928DA3C-DCFB-42D6-B6CB-8BE6EC7EFE05}"/>
    <cellStyle name="Normal 4 2 2 2 2 2 3 4" xfId="1561" xr:uid="{3362D1D9-85DF-44FD-9258-81295EE3A06E}"/>
    <cellStyle name="Normal 4 2 2 2 2 2 3 5" xfId="2965" xr:uid="{9C21AF3C-80BE-4400-893F-4551091D97ED}"/>
    <cellStyle name="Normal 4 2 2 2 2 2 3 6" xfId="4369" xr:uid="{18A9B58A-BBF3-4C39-8026-584EB67BDEB7}"/>
    <cellStyle name="Normal 4 2 2 2 2 2 4" xfId="153" xr:uid="{00E96FCC-D512-4E37-962B-96B9F72410E1}"/>
    <cellStyle name="Normal 4 2 2 2 2 2 4 2" xfId="645" xr:uid="{3003A473-7578-4713-9530-164EC15FBFEC}"/>
    <cellStyle name="Normal 4 2 2 2 2 2 4 2 2" xfId="2065" xr:uid="{25166F87-9313-4BA0-B657-82A77BD1A5C8}"/>
    <cellStyle name="Normal 4 2 2 2 2 2 4 2 3" xfId="3469" xr:uid="{EFE2D8EB-4FD6-4293-B988-6A4FF69B2F2D}"/>
    <cellStyle name="Normal 4 2 2 2 2 2 4 3" xfId="1129" xr:uid="{9288E887-AB1A-4766-B022-5CB5D41AC1A9}"/>
    <cellStyle name="Normal 4 2 2 2 2 2 4 3 2" xfId="2533" xr:uid="{37536498-F6C4-466A-A46C-DF125BA48519}"/>
    <cellStyle name="Normal 4 2 2 2 2 2 4 3 3" xfId="3937" xr:uid="{82CF8DD0-C583-46FC-9AF3-2B1C389D9E40}"/>
    <cellStyle name="Normal 4 2 2 2 2 2 4 4" xfId="1597" xr:uid="{694142E4-9D82-45EC-90E0-5FB1DF557C9B}"/>
    <cellStyle name="Normal 4 2 2 2 2 2 4 5" xfId="3001" xr:uid="{BAD1BBFD-5CAA-4B69-AB73-99DE8EA98DCC}"/>
    <cellStyle name="Normal 4 2 2 2 2 2 4 6" xfId="4405" xr:uid="{36FC4A0C-FA19-4595-9D28-C36C2CF0AED3}"/>
    <cellStyle name="Normal 4 2 2 2 2 2 5" xfId="189" xr:uid="{92EFAB41-EB75-491B-9F36-988077922B22}"/>
    <cellStyle name="Normal 4 2 2 2 2 2 5 2" xfId="681" xr:uid="{F979C764-91BA-4351-AE3F-B530BBC4D2B4}"/>
    <cellStyle name="Normal 4 2 2 2 2 2 5 2 2" xfId="2101" xr:uid="{095E43F0-5D03-4574-91AC-FFC9891FC24D}"/>
    <cellStyle name="Normal 4 2 2 2 2 2 5 2 3" xfId="3505" xr:uid="{3AAFD691-63ED-4C3B-92E8-61295F2769BE}"/>
    <cellStyle name="Normal 4 2 2 2 2 2 5 3" xfId="1165" xr:uid="{6663A9D9-C0E7-4126-B64D-F4628C3B8C87}"/>
    <cellStyle name="Normal 4 2 2 2 2 2 5 3 2" xfId="2569" xr:uid="{F7A4B2EC-39B6-464E-9F23-6FB4F2ADC1A7}"/>
    <cellStyle name="Normal 4 2 2 2 2 2 5 3 3" xfId="3973" xr:uid="{250A44A1-3383-459D-84D2-A01A21F32D77}"/>
    <cellStyle name="Normal 4 2 2 2 2 2 5 4" xfId="1633" xr:uid="{7DCAB193-F6AB-4041-B9C9-911E09805755}"/>
    <cellStyle name="Normal 4 2 2 2 2 2 5 5" xfId="3037" xr:uid="{B1E7AFA5-74BE-4BE1-9EAC-7F905F694739}"/>
    <cellStyle name="Normal 4 2 2 2 2 2 5 6" xfId="4441" xr:uid="{AC9270CD-DE75-455B-9E5F-F7802DC3D5C5}"/>
    <cellStyle name="Normal 4 2 2 2 2 2 6" xfId="225" xr:uid="{1C76448E-F927-48D2-9B4A-5CDAEA06B928}"/>
    <cellStyle name="Normal 4 2 2 2 2 2 6 2" xfId="717" xr:uid="{610B038E-F280-4EB0-BFE8-6E65693E391F}"/>
    <cellStyle name="Normal 4 2 2 2 2 2 6 2 2" xfId="2137" xr:uid="{93E351E3-74F3-4E18-A1ED-82E7118832C0}"/>
    <cellStyle name="Normal 4 2 2 2 2 2 6 2 3" xfId="3541" xr:uid="{03271E45-44DD-4A97-88EB-D4A50616A4C7}"/>
    <cellStyle name="Normal 4 2 2 2 2 2 6 3" xfId="1201" xr:uid="{62C0CCB4-BA7E-403F-A4BB-D1B10FF2FDF1}"/>
    <cellStyle name="Normal 4 2 2 2 2 2 6 3 2" xfId="2605" xr:uid="{BA004A29-ED98-4C79-BBA4-3AC7F443C021}"/>
    <cellStyle name="Normal 4 2 2 2 2 2 6 3 3" xfId="4009" xr:uid="{E37FC565-F4ED-41E1-8575-F169844FAFE5}"/>
    <cellStyle name="Normal 4 2 2 2 2 2 6 4" xfId="1669" xr:uid="{6F373E4E-A1A0-4394-AB38-F585FB5644C5}"/>
    <cellStyle name="Normal 4 2 2 2 2 2 6 5" xfId="3073" xr:uid="{D7451005-8D00-487E-AF64-CB376EBF9BAF}"/>
    <cellStyle name="Normal 4 2 2 2 2 2 6 6" xfId="4477" xr:uid="{3E7D9DBF-A126-4792-85B8-3C419604AADB}"/>
    <cellStyle name="Normal 4 2 2 2 2 2 7" xfId="261" xr:uid="{AE476E10-1F1B-4ECB-86FD-B3F3CCFA2B62}"/>
    <cellStyle name="Normal 4 2 2 2 2 2 7 2" xfId="753" xr:uid="{3AEE4C7A-E388-4CD0-9AB7-4A6F257F2D9E}"/>
    <cellStyle name="Normal 4 2 2 2 2 2 7 2 2" xfId="2173" xr:uid="{391E359F-F770-4CA5-8DCD-332A9C182094}"/>
    <cellStyle name="Normal 4 2 2 2 2 2 7 2 3" xfId="3577" xr:uid="{CA83A5BE-B5D4-40E0-8554-D7A5DD7CC789}"/>
    <cellStyle name="Normal 4 2 2 2 2 2 7 3" xfId="1237" xr:uid="{58BD345A-C732-42A5-8531-119512F418C2}"/>
    <cellStyle name="Normal 4 2 2 2 2 2 7 3 2" xfId="2641" xr:uid="{F61E5493-7E35-472D-AEE0-BF49CC00E223}"/>
    <cellStyle name="Normal 4 2 2 2 2 2 7 3 3" xfId="4045" xr:uid="{BC460901-1A6D-4DFD-8CED-9A8072B74CC9}"/>
    <cellStyle name="Normal 4 2 2 2 2 2 7 4" xfId="1705" xr:uid="{715FED9D-B7B0-429F-A8EB-6181D2F1F6E4}"/>
    <cellStyle name="Normal 4 2 2 2 2 2 7 5" xfId="3109" xr:uid="{4C6F6DB6-5C4A-4D27-BC6B-1B42A1700CA2}"/>
    <cellStyle name="Normal 4 2 2 2 2 2 7 6" xfId="4513" xr:uid="{BB8D24BF-9083-49DB-A933-7B673226654C}"/>
    <cellStyle name="Normal 4 2 2 2 2 2 8" xfId="297" xr:uid="{F837C579-BFAB-46A5-BE9B-4E7DE0CCEC0D}"/>
    <cellStyle name="Normal 4 2 2 2 2 2 8 2" xfId="789" xr:uid="{D2B6EA58-BE4D-4293-8EFA-DFFB3E030542}"/>
    <cellStyle name="Normal 4 2 2 2 2 2 8 2 2" xfId="2209" xr:uid="{2A6B76F1-FDE7-4DE3-BAFA-07B32E7F1345}"/>
    <cellStyle name="Normal 4 2 2 2 2 2 8 2 3" xfId="3613" xr:uid="{A49D68B8-F6A9-4974-A567-3D3920CB95BD}"/>
    <cellStyle name="Normal 4 2 2 2 2 2 8 3" xfId="1273" xr:uid="{16B076A7-B607-4933-9334-EEE879977626}"/>
    <cellStyle name="Normal 4 2 2 2 2 2 8 3 2" xfId="2677" xr:uid="{8C1E6DF4-9462-4BA0-BDD1-3A25BF3D9B52}"/>
    <cellStyle name="Normal 4 2 2 2 2 2 8 3 3" xfId="4081" xr:uid="{664F5BDA-5E78-4580-859E-AC519B536E23}"/>
    <cellStyle name="Normal 4 2 2 2 2 2 8 4" xfId="1741" xr:uid="{DFD57E04-7558-40F8-9D28-926A1271110A}"/>
    <cellStyle name="Normal 4 2 2 2 2 2 8 5" xfId="3145" xr:uid="{01B2E862-C534-4E96-9068-B5BDF7F1964B}"/>
    <cellStyle name="Normal 4 2 2 2 2 2 8 6" xfId="4549" xr:uid="{6B877CDF-E114-481F-BCAF-803228440483}"/>
    <cellStyle name="Normal 4 2 2 2 2 2 9" xfId="333" xr:uid="{FF7884D3-1ABA-42E1-893F-C37D5FA08859}"/>
    <cellStyle name="Normal 4 2 2 2 2 2 9 2" xfId="825" xr:uid="{5EF88335-C4F2-4E98-AC9C-75B2AF8C93D1}"/>
    <cellStyle name="Normal 4 2 2 2 2 2 9 2 2" xfId="2245" xr:uid="{497C7E38-327D-4ACF-909B-D4DBEF9E2587}"/>
    <cellStyle name="Normal 4 2 2 2 2 2 9 2 3" xfId="3649" xr:uid="{8B8B42FB-9EC1-49AD-AA55-4D00828030D1}"/>
    <cellStyle name="Normal 4 2 2 2 2 2 9 3" xfId="1309" xr:uid="{01C8F4D6-F325-49C3-A73D-6143F344F23F}"/>
    <cellStyle name="Normal 4 2 2 2 2 2 9 3 2" xfId="2713" xr:uid="{0A5EE81B-3ED5-416A-8E0D-2903F1E6D981}"/>
    <cellStyle name="Normal 4 2 2 2 2 2 9 3 3" xfId="4117" xr:uid="{F2ED93AD-9A12-4BB5-9791-1EE7C1977F16}"/>
    <cellStyle name="Normal 4 2 2 2 2 2 9 4" xfId="1777" xr:uid="{FA40C715-F96D-4EB2-9CD2-E60D418644DE}"/>
    <cellStyle name="Normal 4 2 2 2 2 2 9 5" xfId="3181" xr:uid="{D348C2FE-8D84-4EBC-8BFE-364D6DCA57AD}"/>
    <cellStyle name="Normal 4 2 2 2 2 2 9 6" xfId="4585" xr:uid="{7C39BD17-53B7-4B77-B6D7-D3776F14BD9B}"/>
    <cellStyle name="Normal 4 2 2 2 2 3" xfId="65" xr:uid="{3640E2D3-DB6D-4F62-B9BC-B40B461C1B02}"/>
    <cellStyle name="Normal 4 2 2 2 2 3 2" xfId="557" xr:uid="{264CE04B-8BCB-4704-880A-624B68EB5C71}"/>
    <cellStyle name="Normal 4 2 2 2 2 3 2 2" xfId="1977" xr:uid="{FD7E8FFD-BB52-4126-9D15-F767861EEB9C}"/>
    <cellStyle name="Normal 4 2 2 2 2 3 2 3" xfId="3381" xr:uid="{711AD32D-D879-48A7-8B67-2A1A94229E75}"/>
    <cellStyle name="Normal 4 2 2 2 2 3 3" xfId="1041" xr:uid="{7BF45FCC-693B-400E-A01A-36F854423467}"/>
    <cellStyle name="Normal 4 2 2 2 2 3 3 2" xfId="2445" xr:uid="{688465AD-B19E-43CB-9A64-F9854FE05594}"/>
    <cellStyle name="Normal 4 2 2 2 2 3 3 3" xfId="3849" xr:uid="{BD3386F3-3DB1-4185-9F6E-81A80FC904B2}"/>
    <cellStyle name="Normal 4 2 2 2 2 3 4" xfId="1509" xr:uid="{FD57F88C-C5B4-42AB-88C2-26BD80F2096B}"/>
    <cellStyle name="Normal 4 2 2 2 2 3 5" xfId="2913" xr:uid="{4E63BD58-AE02-4D3F-B617-125FBF629077}"/>
    <cellStyle name="Normal 4 2 2 2 2 3 6" xfId="4317" xr:uid="{98E60301-5B26-44B5-B9F1-1CA32042AC7D}"/>
    <cellStyle name="Normal 4 2 2 2 2 4" xfId="101" xr:uid="{3AB22EE2-D3EA-4373-A6B0-C95FB1E77188}"/>
    <cellStyle name="Normal 4 2 2 2 2 4 2" xfId="593" xr:uid="{30D24641-154F-4BB4-974B-0BCB64DFC026}"/>
    <cellStyle name="Normal 4 2 2 2 2 4 2 2" xfId="2013" xr:uid="{B97974E8-BCC4-4C12-8235-E34EDC7DEC4E}"/>
    <cellStyle name="Normal 4 2 2 2 2 4 2 3" xfId="3417" xr:uid="{6B3BE3FA-4062-4CF0-A988-0EC73D699652}"/>
    <cellStyle name="Normal 4 2 2 2 2 4 3" xfId="1077" xr:uid="{D85CC964-12F8-4EE5-85B4-6C012ABA0F1E}"/>
    <cellStyle name="Normal 4 2 2 2 2 4 3 2" xfId="2481" xr:uid="{319EEA9F-E40E-4A12-85C5-E4B65C4BDEA9}"/>
    <cellStyle name="Normal 4 2 2 2 2 4 3 3" xfId="3885" xr:uid="{EB771BE9-4445-48FF-99F0-46272DB06FA2}"/>
    <cellStyle name="Normal 4 2 2 2 2 4 4" xfId="1545" xr:uid="{B9B0F6DD-B5C7-4659-8023-AAAFDD85DA0D}"/>
    <cellStyle name="Normal 4 2 2 2 2 4 5" xfId="2949" xr:uid="{859672C4-35AB-431A-A7F2-14CB434B79E0}"/>
    <cellStyle name="Normal 4 2 2 2 2 4 6" xfId="4353" xr:uid="{0BDDB174-8686-4FE7-AD4F-9CB9959DAFB9}"/>
    <cellStyle name="Normal 4 2 2 2 2 5" xfId="137" xr:uid="{65843C23-39E1-4BE7-A1FD-DADD55C9DA9C}"/>
    <cellStyle name="Normal 4 2 2 2 2 5 2" xfId="629" xr:uid="{4404D482-F870-4340-B4F6-C5FB7A54BA0A}"/>
    <cellStyle name="Normal 4 2 2 2 2 5 2 2" xfId="2049" xr:uid="{A819940C-7502-4B8F-A501-17C83BA8DA9F}"/>
    <cellStyle name="Normal 4 2 2 2 2 5 2 3" xfId="3453" xr:uid="{70125AF0-E8E8-463C-B09A-CDA675BE7CB8}"/>
    <cellStyle name="Normal 4 2 2 2 2 5 3" xfId="1113" xr:uid="{0B0BD9F0-0D22-4F90-BD6A-8C08806A6015}"/>
    <cellStyle name="Normal 4 2 2 2 2 5 3 2" xfId="2517" xr:uid="{7A1F4CA9-A6DD-4450-A90C-4C00E68EEC32}"/>
    <cellStyle name="Normal 4 2 2 2 2 5 3 3" xfId="3921" xr:uid="{D8A0F44B-B0A6-4047-B8C7-DF04D25678AD}"/>
    <cellStyle name="Normal 4 2 2 2 2 5 4" xfId="1581" xr:uid="{A7C4EC56-C338-4B33-9CE9-ED7AC2391800}"/>
    <cellStyle name="Normal 4 2 2 2 2 5 5" xfId="2985" xr:uid="{47322ED8-500B-4A8B-8458-84C2148546C0}"/>
    <cellStyle name="Normal 4 2 2 2 2 5 6" xfId="4389" xr:uid="{D4FC9400-AD4A-431D-A7C2-C7355083605A}"/>
    <cellStyle name="Normal 4 2 2 2 2 6" xfId="173" xr:uid="{BEAC0B4D-5CED-4800-8062-136C7C2516BE}"/>
    <cellStyle name="Normal 4 2 2 2 2 6 2" xfId="665" xr:uid="{174D7D0F-57DC-48B1-964D-D9FC0D0E5935}"/>
    <cellStyle name="Normal 4 2 2 2 2 6 2 2" xfId="2085" xr:uid="{C1D1A4A4-3905-425F-B9B1-0CB2D8C8904C}"/>
    <cellStyle name="Normal 4 2 2 2 2 6 2 3" xfId="3489" xr:uid="{3BA199C0-E5A9-4407-AB1D-5AB7B39B4A56}"/>
    <cellStyle name="Normal 4 2 2 2 2 6 3" xfId="1149" xr:uid="{2D270FD7-CF93-4139-BF1A-BD4D8BA04C59}"/>
    <cellStyle name="Normal 4 2 2 2 2 6 3 2" xfId="2553" xr:uid="{315645E2-567E-400E-80E8-B41E5F42B3D4}"/>
    <cellStyle name="Normal 4 2 2 2 2 6 3 3" xfId="3957" xr:uid="{50045979-C574-46F0-B607-D21970E7D285}"/>
    <cellStyle name="Normal 4 2 2 2 2 6 4" xfId="1617" xr:uid="{DF8D14AC-662F-4225-87D1-1160B83C7AF6}"/>
    <cellStyle name="Normal 4 2 2 2 2 6 5" xfId="3021" xr:uid="{7519B65E-9634-4E19-A983-C98C0C743068}"/>
    <cellStyle name="Normal 4 2 2 2 2 6 6" xfId="4425" xr:uid="{D55F37D0-76A8-44D8-8FA9-A39C7AA56528}"/>
    <cellStyle name="Normal 4 2 2 2 2 7" xfId="209" xr:uid="{47E6747E-6073-4442-8DEF-760920710713}"/>
    <cellStyle name="Normal 4 2 2 2 2 7 2" xfId="701" xr:uid="{26EF002D-7551-4B07-A584-0B9657E842D2}"/>
    <cellStyle name="Normal 4 2 2 2 2 7 2 2" xfId="2121" xr:uid="{760D2213-6DA5-46E7-9E46-29F1400D5911}"/>
    <cellStyle name="Normal 4 2 2 2 2 7 2 3" xfId="3525" xr:uid="{96897A6D-56BB-47BD-8D9D-255AD1B5662F}"/>
    <cellStyle name="Normal 4 2 2 2 2 7 3" xfId="1185" xr:uid="{9269DB9D-68D0-4A65-8715-5738EA516FA0}"/>
    <cellStyle name="Normal 4 2 2 2 2 7 3 2" xfId="2589" xr:uid="{DF98D782-EF40-4645-9839-65D003826D5E}"/>
    <cellStyle name="Normal 4 2 2 2 2 7 3 3" xfId="3993" xr:uid="{CA34E4D7-350B-459F-A348-138E802B9CA6}"/>
    <cellStyle name="Normal 4 2 2 2 2 7 4" xfId="1653" xr:uid="{C72667E2-742A-46DD-A010-FC401ABAAD76}"/>
    <cellStyle name="Normal 4 2 2 2 2 7 5" xfId="3057" xr:uid="{9B3217D4-D2C7-48D9-8A1C-9992916C63BB}"/>
    <cellStyle name="Normal 4 2 2 2 2 7 6" xfId="4461" xr:uid="{B2F0AA6D-55E8-41E9-A289-9ADD6DCA4143}"/>
    <cellStyle name="Normal 4 2 2 2 2 8" xfId="245" xr:uid="{A098B1A1-2F4E-4E59-812A-FA1E05331B2C}"/>
    <cellStyle name="Normal 4 2 2 2 2 8 2" xfId="737" xr:uid="{055E6E3B-4039-43E8-BD0B-94F2C78BC5C9}"/>
    <cellStyle name="Normal 4 2 2 2 2 8 2 2" xfId="2157" xr:uid="{D3990AA1-A367-4CE9-A9C6-D0A5F33B28D1}"/>
    <cellStyle name="Normal 4 2 2 2 2 8 2 3" xfId="3561" xr:uid="{59CA73CC-2D6F-403D-B702-09C438243638}"/>
    <cellStyle name="Normal 4 2 2 2 2 8 3" xfId="1221" xr:uid="{21AAA555-5DE9-459C-81C9-291683D10CD7}"/>
    <cellStyle name="Normal 4 2 2 2 2 8 3 2" xfId="2625" xr:uid="{A5D4F4F7-6E14-4A3F-964E-454854E0E2B5}"/>
    <cellStyle name="Normal 4 2 2 2 2 8 3 3" xfId="4029" xr:uid="{B0E7DE0D-429C-4CE3-9479-F9560201F005}"/>
    <cellStyle name="Normal 4 2 2 2 2 8 4" xfId="1689" xr:uid="{4089FC88-97C5-4B9B-A2E1-81A10C6F4DD4}"/>
    <cellStyle name="Normal 4 2 2 2 2 8 5" xfId="3093" xr:uid="{C6CA99F2-FE12-4D0B-AED3-34C8E1E71070}"/>
    <cellStyle name="Normal 4 2 2 2 2 8 6" xfId="4497" xr:uid="{ED2D6613-98B9-46B3-BD6F-267711970726}"/>
    <cellStyle name="Normal 4 2 2 2 2 9" xfId="281" xr:uid="{FD75B52B-4243-41F3-A03C-62C33ABAC039}"/>
    <cellStyle name="Normal 4 2 2 2 2 9 2" xfId="773" xr:uid="{286308BC-AA29-489F-AACE-8109AE0A3765}"/>
    <cellStyle name="Normal 4 2 2 2 2 9 2 2" xfId="2193" xr:uid="{94DA819F-A2E8-428F-9B73-E2E6E8891AAA}"/>
    <cellStyle name="Normal 4 2 2 2 2 9 2 3" xfId="3597" xr:uid="{DA28B536-F8B9-4369-8403-B7C5E2B75AC5}"/>
    <cellStyle name="Normal 4 2 2 2 2 9 3" xfId="1257" xr:uid="{3C93D857-D976-400C-B7EA-63D8B0B3D773}"/>
    <cellStyle name="Normal 4 2 2 2 2 9 3 2" xfId="2661" xr:uid="{E897F5FF-3B70-4B57-BB37-8BC17C6245EB}"/>
    <cellStyle name="Normal 4 2 2 2 2 9 3 3" xfId="4065" xr:uid="{0DC5BA88-079B-4690-84FC-EFEF901D7771}"/>
    <cellStyle name="Normal 4 2 2 2 2 9 4" xfId="1725" xr:uid="{8F453643-878F-4BB6-8DD3-FE77954F0818}"/>
    <cellStyle name="Normal 4 2 2 2 2 9 5" xfId="3129" xr:uid="{73F0A533-2FF7-405F-99BD-96706C49AEEE}"/>
    <cellStyle name="Normal 4 2 2 2 2 9 6" xfId="4533" xr:uid="{187AB1E2-C665-4A41-9A8D-A57F0DCFC3CA}"/>
    <cellStyle name="Normal 4 2 2 2 20" xfId="4273" xr:uid="{7D4B4F7A-7731-45DD-B597-17F4E0EEEC69}"/>
    <cellStyle name="Normal 4 2 2 2 3" xfId="30" xr:uid="{FB503C27-A3AD-4081-BC0E-D26B20345F16}"/>
    <cellStyle name="Normal 4 2 2 2 3 10" xfId="361" xr:uid="{449BBB53-F9FF-4132-BDA4-FC6B24A7140F}"/>
    <cellStyle name="Normal 4 2 2 2 3 10 2" xfId="853" xr:uid="{D7E56CD6-BAC1-46A4-920E-53A0A4F0A544}"/>
    <cellStyle name="Normal 4 2 2 2 3 10 2 2" xfId="2273" xr:uid="{C1BB285E-8A26-4326-8BFF-19F0A2EAB5B3}"/>
    <cellStyle name="Normal 4 2 2 2 3 10 2 3" xfId="3677" xr:uid="{D3B50883-54EE-4425-BC71-3921A3814789}"/>
    <cellStyle name="Normal 4 2 2 2 3 10 3" xfId="1337" xr:uid="{FE897465-AFE8-444A-A7AE-606A1976F437}"/>
    <cellStyle name="Normal 4 2 2 2 3 10 3 2" xfId="2741" xr:uid="{04A89EC3-A1F4-4B70-90AA-853B376A0015}"/>
    <cellStyle name="Normal 4 2 2 2 3 10 3 3" xfId="4145" xr:uid="{5938C97F-02C9-4242-A2CE-9CE22B7A4CEC}"/>
    <cellStyle name="Normal 4 2 2 2 3 10 4" xfId="1805" xr:uid="{06C2519E-4C1B-428D-AFBA-9B90C5125190}"/>
    <cellStyle name="Normal 4 2 2 2 3 10 5" xfId="3209" xr:uid="{D4D461EA-DC04-4280-87C4-E6D68755DE9A}"/>
    <cellStyle name="Normal 4 2 2 2 3 10 6" xfId="4613" xr:uid="{BCFBB15F-CF07-4F1F-A21F-6C41DD1094E9}"/>
    <cellStyle name="Normal 4 2 2 2 3 11" xfId="405" xr:uid="{A3311EFD-D488-4619-B173-89D60EBFC9AF}"/>
    <cellStyle name="Normal 4 2 2 2 3 11 2" xfId="897" xr:uid="{A03EB182-282A-4D9F-9256-97EAA3C01A4A}"/>
    <cellStyle name="Normal 4 2 2 2 3 11 2 2" xfId="2309" xr:uid="{42B41367-37D0-41A1-A0E8-DD5961CC3EAF}"/>
    <cellStyle name="Normal 4 2 2 2 3 11 2 3" xfId="3713" xr:uid="{7AD1E894-7745-4999-AE0C-C8A8CFEAEE25}"/>
    <cellStyle name="Normal 4 2 2 2 3 11 3" xfId="1373" xr:uid="{672C395B-2EC0-4D99-BF81-397CE145AE9C}"/>
    <cellStyle name="Normal 4 2 2 2 3 11 3 2" xfId="2777" xr:uid="{8D004C4F-8396-4012-B893-1845360EE2CE}"/>
    <cellStyle name="Normal 4 2 2 2 3 11 3 3" xfId="4181" xr:uid="{4255E9B5-DE8A-4FF9-B2D9-CD1ADE5281C1}"/>
    <cellStyle name="Normal 4 2 2 2 3 11 4" xfId="1841" xr:uid="{3542BFEA-4761-4971-8F29-2C027954B591}"/>
    <cellStyle name="Normal 4 2 2 2 3 11 5" xfId="3245" xr:uid="{135B1EEB-9883-4886-ABCF-C2AC001DFD42}"/>
    <cellStyle name="Normal 4 2 2 2 3 11 6" xfId="4649" xr:uid="{953DE63A-88F1-4190-9101-5BFF8E7D356E}"/>
    <cellStyle name="Normal 4 2 2 2 3 12" xfId="449" xr:uid="{463186A9-1733-4460-9110-D9A101597C22}"/>
    <cellStyle name="Normal 4 2 2 2 3 12 2" xfId="941" xr:uid="{B0FF2FF5-70D7-4B13-8FD4-5982516DBF82}"/>
    <cellStyle name="Normal 4 2 2 2 3 12 2 2" xfId="2345" xr:uid="{1C364133-43BF-47B5-BDAE-81ACB82A616F}"/>
    <cellStyle name="Normal 4 2 2 2 3 12 2 3" xfId="3749" xr:uid="{67064DF3-6FA3-4F77-A66D-B05FF67FDF03}"/>
    <cellStyle name="Normal 4 2 2 2 3 12 3" xfId="1409" xr:uid="{10CAEDF0-E3DD-46F6-B447-CD3D90E5D1B9}"/>
    <cellStyle name="Normal 4 2 2 2 3 12 3 2" xfId="2813" xr:uid="{F0061A98-1F8E-4EEB-91C9-EA910E5BE50F}"/>
    <cellStyle name="Normal 4 2 2 2 3 12 3 3" xfId="4217" xr:uid="{D9141915-A1A6-4747-98D1-721D5BBDF316}"/>
    <cellStyle name="Normal 4 2 2 2 3 12 4" xfId="1877" xr:uid="{A7713317-A801-4D4F-B887-CF7D0BC40AC6}"/>
    <cellStyle name="Normal 4 2 2 2 3 12 5" xfId="3281" xr:uid="{6F3AC50E-B5A4-4BBF-8C13-C96C5D6FDE85}"/>
    <cellStyle name="Normal 4 2 2 2 3 12 6" xfId="4685" xr:uid="{305AC0E5-678F-473A-81DA-C9E831D89BBE}"/>
    <cellStyle name="Normal 4 2 2 2 3 13" xfId="485" xr:uid="{0CBB27F8-65CC-4AA7-8B1D-0CA318C161EE}"/>
    <cellStyle name="Normal 4 2 2 2 3 13 2" xfId="977" xr:uid="{4EA62018-1975-4833-849E-517FEA2B686C}"/>
    <cellStyle name="Normal 4 2 2 2 3 13 2 2" xfId="2381" xr:uid="{3E194ED3-D433-4CA8-BF35-C5D802C147FD}"/>
    <cellStyle name="Normal 4 2 2 2 3 13 2 3" xfId="3785" xr:uid="{5DC96441-7BCB-401D-9D1B-29BC38A5A471}"/>
    <cellStyle name="Normal 4 2 2 2 3 13 3" xfId="1445" xr:uid="{8F42C759-006F-4F62-A09A-B4680669C182}"/>
    <cellStyle name="Normal 4 2 2 2 3 13 3 2" xfId="2849" xr:uid="{5D8D322B-7667-433E-ABC2-70057C8C291A}"/>
    <cellStyle name="Normal 4 2 2 2 3 13 3 3" xfId="4253" xr:uid="{B4616C88-85B1-4A85-9A7D-FAC2F669C52C}"/>
    <cellStyle name="Normal 4 2 2 2 3 13 4" xfId="1913" xr:uid="{279D5141-C63A-4019-8BAD-28723052FD23}"/>
    <cellStyle name="Normal 4 2 2 2 3 13 5" xfId="3317" xr:uid="{ECF0E7A7-7836-4EF3-8A6B-6A841BC419CC}"/>
    <cellStyle name="Normal 4 2 2 2 3 13 6" xfId="4721" xr:uid="{719AF7D5-ED30-4EAB-B819-192672305A00}"/>
    <cellStyle name="Normal 4 2 2 2 3 14" xfId="529" xr:uid="{9D8424B1-AAA1-4DB2-8663-094A7B23118F}"/>
    <cellStyle name="Normal 4 2 2 2 3 14 2" xfId="1949" xr:uid="{EAEE454D-E5A3-4B6B-9190-7DE31345BD6B}"/>
    <cellStyle name="Normal 4 2 2 2 3 14 3" xfId="3353" xr:uid="{FD620154-B93F-49F3-88CF-1D772E481B47}"/>
    <cellStyle name="Normal 4 2 2 2 3 15" xfId="1013" xr:uid="{EC85A5F5-6F25-4DB0-8D87-FD1CF1DB7015}"/>
    <cellStyle name="Normal 4 2 2 2 3 15 2" xfId="2417" xr:uid="{B3DB8291-F373-4674-A49E-4277D26CD7E1}"/>
    <cellStyle name="Normal 4 2 2 2 3 15 3" xfId="3821" xr:uid="{D17E9DC0-F2FF-4A18-B50A-1855D570FB06}"/>
    <cellStyle name="Normal 4 2 2 2 3 16" xfId="1481" xr:uid="{907DBC9E-F6D7-4261-BDAF-34089D011D7D}"/>
    <cellStyle name="Normal 4 2 2 2 3 17" xfId="2885" xr:uid="{1AE43EAC-1E54-4B8D-8678-A3BBBB80701B}"/>
    <cellStyle name="Normal 4 2 2 2 3 18" xfId="4289" xr:uid="{95244791-4BA1-47B0-BC9D-F85FF61C1162}"/>
    <cellStyle name="Normal 4 2 2 2 3 2" xfId="73" xr:uid="{F617A5AB-422D-47F7-95AC-FBA998A652CB}"/>
    <cellStyle name="Normal 4 2 2 2 3 2 2" xfId="565" xr:uid="{6BD06C07-E8F8-44C7-A1EB-2B40C47822B0}"/>
    <cellStyle name="Normal 4 2 2 2 3 2 2 2" xfId="1985" xr:uid="{E309A29E-A6C9-4482-982B-5E37678C280E}"/>
    <cellStyle name="Normal 4 2 2 2 3 2 2 3" xfId="3389" xr:uid="{49E73B8E-B6C1-4A31-BE11-A076D6F3825E}"/>
    <cellStyle name="Normal 4 2 2 2 3 2 3" xfId="1049" xr:uid="{F0D978F7-0E79-4EB1-A644-759B03A5D186}"/>
    <cellStyle name="Normal 4 2 2 2 3 2 3 2" xfId="2453" xr:uid="{54E62879-A8AD-462F-85A3-420B8ED31A1F}"/>
    <cellStyle name="Normal 4 2 2 2 3 2 3 3" xfId="3857" xr:uid="{E0B50F68-C818-4EE9-BE7F-78A90C9E165F}"/>
    <cellStyle name="Normal 4 2 2 2 3 2 4" xfId="1517" xr:uid="{A732824B-D903-4CC8-9C16-8607E26A5ADB}"/>
    <cellStyle name="Normal 4 2 2 2 3 2 5" xfId="2921" xr:uid="{E7B7E269-0BB3-49F0-B2B6-7E0A88D31055}"/>
    <cellStyle name="Normal 4 2 2 2 3 2 6" xfId="4325" xr:uid="{A2C78190-73C2-465E-AE6B-07189BE0927B}"/>
    <cellStyle name="Normal 4 2 2 2 3 3" xfId="109" xr:uid="{185DB6E1-B010-418C-ACDE-23087B7F3459}"/>
    <cellStyle name="Normal 4 2 2 2 3 3 2" xfId="601" xr:uid="{428D3E19-CD1B-4B43-B749-26F1E8694ECA}"/>
    <cellStyle name="Normal 4 2 2 2 3 3 2 2" xfId="2021" xr:uid="{4FBAB25C-FCC1-4A35-ABDA-A65446F25E06}"/>
    <cellStyle name="Normal 4 2 2 2 3 3 2 3" xfId="3425" xr:uid="{B626C889-FF6E-4677-806F-92DFE810F3E3}"/>
    <cellStyle name="Normal 4 2 2 2 3 3 3" xfId="1085" xr:uid="{6031045E-F21E-4CB7-97EA-95EB9288A8F8}"/>
    <cellStyle name="Normal 4 2 2 2 3 3 3 2" xfId="2489" xr:uid="{544D2F33-3635-44C3-A12C-C4F0A9A200ED}"/>
    <cellStyle name="Normal 4 2 2 2 3 3 3 3" xfId="3893" xr:uid="{D82338EF-2BD8-4F05-A2B5-9AACBC354925}"/>
    <cellStyle name="Normal 4 2 2 2 3 3 4" xfId="1553" xr:uid="{47FEE945-DD0E-4FB0-8EAA-E3CDC596760E}"/>
    <cellStyle name="Normal 4 2 2 2 3 3 5" xfId="2957" xr:uid="{EBE4162E-FE73-4810-A9BC-BB219AAAC33A}"/>
    <cellStyle name="Normal 4 2 2 2 3 3 6" xfId="4361" xr:uid="{B11F997E-D460-43BA-B98E-3AAD6E11C0DC}"/>
    <cellStyle name="Normal 4 2 2 2 3 4" xfId="145" xr:uid="{CBA7F686-BA7F-4C97-BFE3-C2514B065FAA}"/>
    <cellStyle name="Normal 4 2 2 2 3 4 2" xfId="637" xr:uid="{48D0D91D-AFF3-432A-B58B-D4A2DA66B469}"/>
    <cellStyle name="Normal 4 2 2 2 3 4 2 2" xfId="2057" xr:uid="{1F42F82F-63CC-4234-AFAE-65988B76D23C}"/>
    <cellStyle name="Normal 4 2 2 2 3 4 2 3" xfId="3461" xr:uid="{DBA28808-59AF-437E-9779-05C4B9BAE45A}"/>
    <cellStyle name="Normal 4 2 2 2 3 4 3" xfId="1121" xr:uid="{84AA8ACF-6E27-478D-86F9-E53909E75AB1}"/>
    <cellStyle name="Normal 4 2 2 2 3 4 3 2" xfId="2525" xr:uid="{685B8298-EAA3-4CDB-BD13-7D3C1A052D4B}"/>
    <cellStyle name="Normal 4 2 2 2 3 4 3 3" xfId="3929" xr:uid="{D79CF74C-7085-46B9-A9AB-724D486F4804}"/>
    <cellStyle name="Normal 4 2 2 2 3 4 4" xfId="1589" xr:uid="{34516EFB-0FA8-4AB9-9FC6-18C2CD97A56F}"/>
    <cellStyle name="Normal 4 2 2 2 3 4 5" xfId="2993" xr:uid="{545BAC48-F734-4D24-BDD5-4276F249102F}"/>
    <cellStyle name="Normal 4 2 2 2 3 4 6" xfId="4397" xr:uid="{3C3CFF66-06CD-4638-B1F3-46C5A8F72F99}"/>
    <cellStyle name="Normal 4 2 2 2 3 5" xfId="181" xr:uid="{FAF3B24D-BEF9-4CEE-B3D0-114D6B735AE4}"/>
    <cellStyle name="Normal 4 2 2 2 3 5 2" xfId="673" xr:uid="{6F6E5256-7366-4995-BE01-A2EDDD79F8AB}"/>
    <cellStyle name="Normal 4 2 2 2 3 5 2 2" xfId="2093" xr:uid="{9BA50042-5F47-43EF-B539-504DD85D2CCD}"/>
    <cellStyle name="Normal 4 2 2 2 3 5 2 3" xfId="3497" xr:uid="{07DBEFD1-E615-452F-8EF0-1565AFC6EFD9}"/>
    <cellStyle name="Normal 4 2 2 2 3 5 3" xfId="1157" xr:uid="{5F6CE84D-35A7-4954-A144-794D8113F114}"/>
    <cellStyle name="Normal 4 2 2 2 3 5 3 2" xfId="2561" xr:uid="{B7C6E43B-44AB-40D3-9439-C6E954500A23}"/>
    <cellStyle name="Normal 4 2 2 2 3 5 3 3" xfId="3965" xr:uid="{1F0BB3FD-4D01-4B30-BD4C-5761BF2F1954}"/>
    <cellStyle name="Normal 4 2 2 2 3 5 4" xfId="1625" xr:uid="{A2AE1048-17C1-4522-9700-B01360E6868B}"/>
    <cellStyle name="Normal 4 2 2 2 3 5 5" xfId="3029" xr:uid="{237D17DE-E2D6-4AD9-A709-EAF5982BC4A7}"/>
    <cellStyle name="Normal 4 2 2 2 3 5 6" xfId="4433" xr:uid="{31906DC8-9135-4036-A093-C60B016B853C}"/>
    <cellStyle name="Normal 4 2 2 2 3 6" xfId="217" xr:uid="{219EBC51-0295-4F7F-A7E6-CA6CB160BEF8}"/>
    <cellStyle name="Normal 4 2 2 2 3 6 2" xfId="709" xr:uid="{E37FFE66-CBD4-4CC5-AA4F-79548C042801}"/>
    <cellStyle name="Normal 4 2 2 2 3 6 2 2" xfId="2129" xr:uid="{86773E3A-F866-40FE-941B-AE5D81FE22C8}"/>
    <cellStyle name="Normal 4 2 2 2 3 6 2 3" xfId="3533" xr:uid="{14485BC7-9A20-46D0-81CE-2B5633AFCB23}"/>
    <cellStyle name="Normal 4 2 2 2 3 6 3" xfId="1193" xr:uid="{6C7BA567-8EAE-4F3D-B02F-3A9A5164FA33}"/>
    <cellStyle name="Normal 4 2 2 2 3 6 3 2" xfId="2597" xr:uid="{F82659FC-4611-4D0E-BBCB-F7BB471CD00F}"/>
    <cellStyle name="Normal 4 2 2 2 3 6 3 3" xfId="4001" xr:uid="{2036A914-4079-4435-948A-4FCBFE8CCBBA}"/>
    <cellStyle name="Normal 4 2 2 2 3 6 4" xfId="1661" xr:uid="{09904E15-5647-4DF3-991B-4684F19D82C8}"/>
    <cellStyle name="Normal 4 2 2 2 3 6 5" xfId="3065" xr:uid="{2F60A33E-A6E9-4B4B-9B4C-01813B11BCB8}"/>
    <cellStyle name="Normal 4 2 2 2 3 6 6" xfId="4469" xr:uid="{BB9AC38E-ACCE-49F2-A9AE-363397ACB2A4}"/>
    <cellStyle name="Normal 4 2 2 2 3 7" xfId="253" xr:uid="{A69255FE-1F0E-44FD-A2E8-D3CF045D0AED}"/>
    <cellStyle name="Normal 4 2 2 2 3 7 2" xfId="745" xr:uid="{92107A6E-FCEC-4383-B5C2-1F9FA07E635B}"/>
    <cellStyle name="Normal 4 2 2 2 3 7 2 2" xfId="2165" xr:uid="{FA9320C0-DEBA-4845-885F-D057905B6A89}"/>
    <cellStyle name="Normal 4 2 2 2 3 7 2 3" xfId="3569" xr:uid="{15387D2B-1772-4739-8AC4-3D6256AEDBF5}"/>
    <cellStyle name="Normal 4 2 2 2 3 7 3" xfId="1229" xr:uid="{2D4262C6-BCAE-472C-999B-701708D87012}"/>
    <cellStyle name="Normal 4 2 2 2 3 7 3 2" xfId="2633" xr:uid="{15019BDC-2516-4557-9E88-4B269F2F1B85}"/>
    <cellStyle name="Normal 4 2 2 2 3 7 3 3" xfId="4037" xr:uid="{6F33648D-8FA0-430D-96E7-E78F033F36DD}"/>
    <cellStyle name="Normal 4 2 2 2 3 7 4" xfId="1697" xr:uid="{CE5561E9-9451-4E0E-A377-8B1E41B28B28}"/>
    <cellStyle name="Normal 4 2 2 2 3 7 5" xfId="3101" xr:uid="{5F9BBA69-D026-4AAF-A0F3-53B9A2D8A42A}"/>
    <cellStyle name="Normal 4 2 2 2 3 7 6" xfId="4505" xr:uid="{63261579-7C3C-4980-A228-20167B7F2783}"/>
    <cellStyle name="Normal 4 2 2 2 3 8" xfId="289" xr:uid="{9BA3748B-16F2-4377-B9C5-DF5970D38BA2}"/>
    <cellStyle name="Normal 4 2 2 2 3 8 2" xfId="781" xr:uid="{8D50D3F1-0BC1-4207-98F6-96AF69FF94FE}"/>
    <cellStyle name="Normal 4 2 2 2 3 8 2 2" xfId="2201" xr:uid="{024BC02E-0728-4750-AEE3-E6D61FE48A2B}"/>
    <cellStyle name="Normal 4 2 2 2 3 8 2 3" xfId="3605" xr:uid="{7F8B5095-B63E-49D8-81D0-2EA29CCFE6F8}"/>
    <cellStyle name="Normal 4 2 2 2 3 8 3" xfId="1265" xr:uid="{890F89C6-F7A4-47F1-983B-A10B8E8A5C7E}"/>
    <cellStyle name="Normal 4 2 2 2 3 8 3 2" xfId="2669" xr:uid="{3BEE15CF-CFB4-4DA7-A357-C4818C96131D}"/>
    <cellStyle name="Normal 4 2 2 2 3 8 3 3" xfId="4073" xr:uid="{D509283A-691A-44BA-93A2-93658F8FA7B7}"/>
    <cellStyle name="Normal 4 2 2 2 3 8 4" xfId="1733" xr:uid="{4994523A-19BF-48A0-912B-BCDBD9D0B541}"/>
    <cellStyle name="Normal 4 2 2 2 3 8 5" xfId="3137" xr:uid="{E1C1B9C5-F087-41B7-B67C-4FB6A5551A2F}"/>
    <cellStyle name="Normal 4 2 2 2 3 8 6" xfId="4541" xr:uid="{FD9A92E7-F678-4390-9703-259693FD6605}"/>
    <cellStyle name="Normal 4 2 2 2 3 9" xfId="325" xr:uid="{AEC50E78-41C7-4255-88A3-B1D629E16A74}"/>
    <cellStyle name="Normal 4 2 2 2 3 9 2" xfId="817" xr:uid="{D9A11D5A-D89A-46D2-9C72-9F3A3ED3CE7E}"/>
    <cellStyle name="Normal 4 2 2 2 3 9 2 2" xfId="2237" xr:uid="{1046302F-C6A1-497D-962F-8164EF6D206F}"/>
    <cellStyle name="Normal 4 2 2 2 3 9 2 3" xfId="3641" xr:uid="{E9ECD254-C773-46B9-9AA0-F525366A83C1}"/>
    <cellStyle name="Normal 4 2 2 2 3 9 3" xfId="1301" xr:uid="{4B37A735-6BD4-4B8C-9B5F-7F8E99031D27}"/>
    <cellStyle name="Normal 4 2 2 2 3 9 3 2" xfId="2705" xr:uid="{7720BE88-3882-445D-9598-E0DEB6E555FF}"/>
    <cellStyle name="Normal 4 2 2 2 3 9 3 3" xfId="4109" xr:uid="{A5AA9AC2-F801-41C3-8F04-B1C901833E91}"/>
    <cellStyle name="Normal 4 2 2 2 3 9 4" xfId="1769" xr:uid="{6CE036DF-F276-4096-B6F3-DAA48D5E4B07}"/>
    <cellStyle name="Normal 4 2 2 2 3 9 5" xfId="3173" xr:uid="{EE54A1F6-D038-4E7B-9320-3AF2CC74B490}"/>
    <cellStyle name="Normal 4 2 2 2 3 9 6" xfId="4577" xr:uid="{17D23E17-D286-42B6-966F-76236404D4D4}"/>
    <cellStyle name="Normal 4 2 2 2 4" xfId="57" xr:uid="{420C095C-84F4-45DA-9975-E1BC2E4CD724}"/>
    <cellStyle name="Normal 4 2 2 2 4 2" xfId="549" xr:uid="{61C78766-8D5E-4631-893F-3C2DDCBC148D}"/>
    <cellStyle name="Normal 4 2 2 2 4 2 2" xfId="1969" xr:uid="{98AD8406-8964-4F2E-BF5E-DC40C67F2BF2}"/>
    <cellStyle name="Normal 4 2 2 2 4 2 3" xfId="3373" xr:uid="{6C081DFB-C7A0-4DBF-9E2F-0D627BFC031D}"/>
    <cellStyle name="Normal 4 2 2 2 4 3" xfId="1033" xr:uid="{3A9039F5-2228-434D-967B-8E1D604201F4}"/>
    <cellStyle name="Normal 4 2 2 2 4 3 2" xfId="2437" xr:uid="{29E884B6-8317-43F6-B5E3-7027642FB6C4}"/>
    <cellStyle name="Normal 4 2 2 2 4 3 3" xfId="3841" xr:uid="{A287C4BC-C8F4-4A76-B8C0-FC729FB89203}"/>
    <cellStyle name="Normal 4 2 2 2 4 4" xfId="1501" xr:uid="{F3D6DCF5-E783-4C1F-86E7-9C6FD59F2694}"/>
    <cellStyle name="Normal 4 2 2 2 4 5" xfId="2905" xr:uid="{F377D5F0-7C33-4752-A9E4-C261C4AFC1C9}"/>
    <cellStyle name="Normal 4 2 2 2 4 6" xfId="4309" xr:uid="{7F4D2296-FEE1-4029-99E0-A9063E93D14E}"/>
    <cellStyle name="Normal 4 2 2 2 5" xfId="93" xr:uid="{80623B8E-09E9-4CCC-87E0-2EFFC066EEB9}"/>
    <cellStyle name="Normal 4 2 2 2 5 2" xfId="585" xr:uid="{02BB26BB-189F-4F9C-BDE8-45792E69477C}"/>
    <cellStyle name="Normal 4 2 2 2 5 2 2" xfId="2005" xr:uid="{B3A10AB0-2684-4AEF-96E1-150425449FA8}"/>
    <cellStyle name="Normal 4 2 2 2 5 2 3" xfId="3409" xr:uid="{9953EDDC-F087-4B1E-896A-EA16D11B63BB}"/>
    <cellStyle name="Normal 4 2 2 2 5 3" xfId="1069" xr:uid="{9456E13F-8A2B-4F32-B961-E7F6D2667929}"/>
    <cellStyle name="Normal 4 2 2 2 5 3 2" xfId="2473" xr:uid="{CDDA0E58-C752-4EC9-BFAA-7A9011B84EFB}"/>
    <cellStyle name="Normal 4 2 2 2 5 3 3" xfId="3877" xr:uid="{34D14672-A569-44A2-AC87-75DCE947ED2F}"/>
    <cellStyle name="Normal 4 2 2 2 5 4" xfId="1537" xr:uid="{5BCE423F-D082-4DE3-847F-782FE738362B}"/>
    <cellStyle name="Normal 4 2 2 2 5 5" xfId="2941" xr:uid="{F319EA91-3555-48E3-963A-3DFAD48276F1}"/>
    <cellStyle name="Normal 4 2 2 2 5 6" xfId="4345" xr:uid="{75F54EBD-FDA4-47BE-858D-19BD9CE5BE65}"/>
    <cellStyle name="Normal 4 2 2 2 6" xfId="129" xr:uid="{D0122786-59F3-4795-8CFB-79A55F9BE3EE}"/>
    <cellStyle name="Normal 4 2 2 2 6 2" xfId="621" xr:uid="{CBE6CC41-23F0-4D63-A4D7-26D983A41133}"/>
    <cellStyle name="Normal 4 2 2 2 6 2 2" xfId="2041" xr:uid="{6EE1DA00-1D2E-4E2D-A2AA-0EECDB44B2F3}"/>
    <cellStyle name="Normal 4 2 2 2 6 2 3" xfId="3445" xr:uid="{48BE1864-7A8E-4509-BDD9-70FF9CE0117A}"/>
    <cellStyle name="Normal 4 2 2 2 6 3" xfId="1105" xr:uid="{7169D60A-5B97-4148-B75B-320D13FB0CE6}"/>
    <cellStyle name="Normal 4 2 2 2 6 3 2" xfId="2509" xr:uid="{FCBE5474-07B8-4BF2-8D72-279E8534DB3A}"/>
    <cellStyle name="Normal 4 2 2 2 6 3 3" xfId="3913" xr:uid="{1E274890-D171-4739-82AF-A1C0D235363E}"/>
    <cellStyle name="Normal 4 2 2 2 6 4" xfId="1573" xr:uid="{D82F3AB0-0403-485E-A726-BD1C0FA170FF}"/>
    <cellStyle name="Normal 4 2 2 2 6 5" xfId="2977" xr:uid="{614DA743-C612-4F15-84E4-F5622D9C188D}"/>
    <cellStyle name="Normal 4 2 2 2 6 6" xfId="4381" xr:uid="{208E1235-F1EB-478E-9407-504EC615BCB9}"/>
    <cellStyle name="Normal 4 2 2 2 7" xfId="165" xr:uid="{71FFD25D-57B1-4384-9C2F-11F6F87D83FE}"/>
    <cellStyle name="Normal 4 2 2 2 7 2" xfId="657" xr:uid="{72A8E75C-965A-4AFF-BEB2-5AF952C29602}"/>
    <cellStyle name="Normal 4 2 2 2 7 2 2" xfId="2077" xr:uid="{7D3088D1-1F13-4284-B658-BEEEFC327711}"/>
    <cellStyle name="Normal 4 2 2 2 7 2 3" xfId="3481" xr:uid="{FCC4B423-D5AC-43C8-8555-7CBB6FE0AAF9}"/>
    <cellStyle name="Normal 4 2 2 2 7 3" xfId="1141" xr:uid="{ED6C1327-A36E-468D-AF40-7FD7990199AB}"/>
    <cellStyle name="Normal 4 2 2 2 7 3 2" xfId="2545" xr:uid="{DD5C37FF-5BD2-4CF7-9445-11A977D9DA39}"/>
    <cellStyle name="Normal 4 2 2 2 7 3 3" xfId="3949" xr:uid="{C089D496-F81A-4126-9123-001365F85ACF}"/>
    <cellStyle name="Normal 4 2 2 2 7 4" xfId="1609" xr:uid="{9F9F296D-33A5-4F30-8290-88A508B36E1E}"/>
    <cellStyle name="Normal 4 2 2 2 7 5" xfId="3013" xr:uid="{0298DC2F-C0AE-45E2-A5E7-BF2AC0F63975}"/>
    <cellStyle name="Normal 4 2 2 2 7 6" xfId="4417" xr:uid="{4AB16860-7656-4EA6-9ED8-5C2EEC573C86}"/>
    <cellStyle name="Normal 4 2 2 2 8" xfId="201" xr:uid="{53D5D874-7DA4-4B54-B5E9-CBCB3194BE16}"/>
    <cellStyle name="Normal 4 2 2 2 8 2" xfId="693" xr:uid="{CA19FCB7-AF1E-4A5D-B6EC-029BA5F8181D}"/>
    <cellStyle name="Normal 4 2 2 2 8 2 2" xfId="2113" xr:uid="{3F8F9853-5D7E-4C76-9950-528C3879A346}"/>
    <cellStyle name="Normal 4 2 2 2 8 2 3" xfId="3517" xr:uid="{8605AD22-B47C-4019-83B7-D61A5CAD299F}"/>
    <cellStyle name="Normal 4 2 2 2 8 3" xfId="1177" xr:uid="{F08648E8-A0E1-4DCE-B5C5-78AD4845CC50}"/>
    <cellStyle name="Normal 4 2 2 2 8 3 2" xfId="2581" xr:uid="{C5900F0D-896D-4EEF-B1C9-8C9E6DFB58B7}"/>
    <cellStyle name="Normal 4 2 2 2 8 3 3" xfId="3985" xr:uid="{1EF31E68-91C9-4F24-9F19-AECE74EEBA75}"/>
    <cellStyle name="Normal 4 2 2 2 8 4" xfId="1645" xr:uid="{E673986E-806D-4DB4-9A53-E70CD8ABA588}"/>
    <cellStyle name="Normal 4 2 2 2 8 5" xfId="3049" xr:uid="{9EDF6182-0843-4C26-8B1A-C460371A8A12}"/>
    <cellStyle name="Normal 4 2 2 2 8 6" xfId="4453" xr:uid="{C01D0E61-D987-4937-B9A5-882D3BC1DDEA}"/>
    <cellStyle name="Normal 4 2 2 2 9" xfId="237" xr:uid="{8829FD05-1957-4149-A82B-3072FAFC15EA}"/>
    <cellStyle name="Normal 4 2 2 2 9 2" xfId="729" xr:uid="{2C3A88A0-10B4-481A-87E7-219637097AB3}"/>
    <cellStyle name="Normal 4 2 2 2 9 2 2" xfId="2149" xr:uid="{6105A93D-B494-43BA-9395-97376F5F10F1}"/>
    <cellStyle name="Normal 4 2 2 2 9 2 3" xfId="3553" xr:uid="{54EC47B9-B11A-4B02-AF1F-A3DE4772D8AA}"/>
    <cellStyle name="Normal 4 2 2 2 9 3" xfId="1213" xr:uid="{BE1992BE-36BC-40C2-8326-392B7703D8A7}"/>
    <cellStyle name="Normal 4 2 2 2 9 3 2" xfId="2617" xr:uid="{38A480DF-A99D-4547-8182-AE3C7F6828D0}"/>
    <cellStyle name="Normal 4 2 2 2 9 3 3" xfId="4021" xr:uid="{2AC0C6B9-A7AB-41F9-8AC0-42D81FAD1214}"/>
    <cellStyle name="Normal 4 2 2 2 9 4" xfId="1681" xr:uid="{6F825A1D-6B63-4475-8082-FB51C4D362F1}"/>
    <cellStyle name="Normal 4 2 2 2 9 5" xfId="3085" xr:uid="{903A802D-23A5-40C2-9C49-03CB8BEE3ABD}"/>
    <cellStyle name="Normal 4 2 2 2 9 6" xfId="4489" xr:uid="{FE0FEFC6-70DA-4D20-B943-09FFBDE2A78B}"/>
    <cellStyle name="Normal 4 2 2 20" xfId="1461" xr:uid="{6D653902-2156-436C-85FB-FECE7C570B1E}"/>
    <cellStyle name="Normal 4 2 2 21" xfId="2865" xr:uid="{D89FBEB4-7A78-4615-86AD-9908517432E1}"/>
    <cellStyle name="Normal 4 2 2 22" xfId="4269" xr:uid="{D2369182-123E-4CC2-8B3C-07833A17B4BE}"/>
    <cellStyle name="Normal 4 2 2 3" xfId="18" xr:uid="{37884599-0CFC-4BD7-B06E-721DCF4EB7B0}"/>
    <cellStyle name="Normal 4 2 2 3 10" xfId="313" xr:uid="{96857B01-C45F-46BC-95C1-158C848AADC0}"/>
    <cellStyle name="Normal 4 2 2 3 10 2" xfId="805" xr:uid="{DE5AEA51-F211-43A8-A95E-8CADA23D399C}"/>
    <cellStyle name="Normal 4 2 2 3 10 2 2" xfId="2225" xr:uid="{BE4ADE97-D163-447D-B96E-93AC2A29B4C9}"/>
    <cellStyle name="Normal 4 2 2 3 10 2 3" xfId="3629" xr:uid="{C1DBCF36-20A5-4260-95B6-E76409208B0E}"/>
    <cellStyle name="Normal 4 2 2 3 10 3" xfId="1289" xr:uid="{3621042F-BA99-4B93-B260-26D205438AB6}"/>
    <cellStyle name="Normal 4 2 2 3 10 3 2" xfId="2693" xr:uid="{113D1761-F9D9-4921-866D-92D64F4A3FF8}"/>
    <cellStyle name="Normal 4 2 2 3 10 3 3" xfId="4097" xr:uid="{80255DF4-9F20-4FB6-A758-DD27D67007F8}"/>
    <cellStyle name="Normal 4 2 2 3 10 4" xfId="1757" xr:uid="{DEC4597A-9FD7-47F7-948E-05DFD31AB6B5}"/>
    <cellStyle name="Normal 4 2 2 3 10 5" xfId="3161" xr:uid="{5A16309F-91EB-4CD3-9A7B-3D1A54CBDABE}"/>
    <cellStyle name="Normal 4 2 2 3 10 6" xfId="4565" xr:uid="{CAFC4F2B-2A47-4154-80E0-BD0770437C33}"/>
    <cellStyle name="Normal 4 2 2 3 11" xfId="349" xr:uid="{7B946B72-86C6-48E4-B392-5EA69F7D92BA}"/>
    <cellStyle name="Normal 4 2 2 3 11 2" xfId="841" xr:uid="{4DD1EEED-3B4E-4912-9781-6533315FD79F}"/>
    <cellStyle name="Normal 4 2 2 3 11 2 2" xfId="2261" xr:uid="{B3387527-4766-4CD7-8B33-AED1368EE5CB}"/>
    <cellStyle name="Normal 4 2 2 3 11 2 3" xfId="3665" xr:uid="{B79FABD1-387F-4A55-A746-60448FA965E0}"/>
    <cellStyle name="Normal 4 2 2 3 11 3" xfId="1325" xr:uid="{9DD0F55C-F7BB-4329-B532-6BD62DF4C9B5}"/>
    <cellStyle name="Normal 4 2 2 3 11 3 2" xfId="2729" xr:uid="{B3010A18-E383-462D-BD05-33DE756F1DF4}"/>
    <cellStyle name="Normal 4 2 2 3 11 3 3" xfId="4133" xr:uid="{2C1F49F5-701B-4070-AEFF-3BF8F33D53B4}"/>
    <cellStyle name="Normal 4 2 2 3 11 4" xfId="1793" xr:uid="{67686928-4EA7-4061-A764-67A72802F1F5}"/>
    <cellStyle name="Normal 4 2 2 3 11 5" xfId="3197" xr:uid="{F600FF89-55ED-4883-B1E3-CEE6C484981C}"/>
    <cellStyle name="Normal 4 2 2 3 11 6" xfId="4601" xr:uid="{4B37FD93-DED9-4538-9DDB-E0E6A391C07A}"/>
    <cellStyle name="Normal 4 2 2 3 12" xfId="393" xr:uid="{28A3FE21-E9FD-4641-9C2D-2CEC5DE7E53C}"/>
    <cellStyle name="Normal 4 2 2 3 12 2" xfId="885" xr:uid="{2C048BA3-F609-4290-AD45-FD46A39029EB}"/>
    <cellStyle name="Normal 4 2 2 3 12 2 2" xfId="2297" xr:uid="{A2558D0C-7526-439A-9A61-CFBB70B64553}"/>
    <cellStyle name="Normal 4 2 2 3 12 2 3" xfId="3701" xr:uid="{1EC7E010-77EB-46FF-8CC3-4A789C258527}"/>
    <cellStyle name="Normal 4 2 2 3 12 3" xfId="1361" xr:uid="{172F6FA4-1AAB-45C9-B17D-AB33B99B188E}"/>
    <cellStyle name="Normal 4 2 2 3 12 3 2" xfId="2765" xr:uid="{AA83FDA9-020D-4656-B89B-F32A11376876}"/>
    <cellStyle name="Normal 4 2 2 3 12 3 3" xfId="4169" xr:uid="{C42477D2-F38C-48C0-9534-D7E9546724AF}"/>
    <cellStyle name="Normal 4 2 2 3 12 4" xfId="1829" xr:uid="{51109D54-7707-47CE-B0EF-53F763C494A0}"/>
    <cellStyle name="Normal 4 2 2 3 12 5" xfId="3233" xr:uid="{472A1FB4-5C4A-4218-8776-13CF87E535A6}"/>
    <cellStyle name="Normal 4 2 2 3 12 6" xfId="4637" xr:uid="{EE1F2A48-BBF3-44EA-8204-3FC45B540177}"/>
    <cellStyle name="Normal 4 2 2 3 13" xfId="437" xr:uid="{3950ABB8-8B7D-4F81-A944-243D05CD835A}"/>
    <cellStyle name="Normal 4 2 2 3 13 2" xfId="929" xr:uid="{7C0E9DA7-4D9A-4224-867B-1C0F2AC0553E}"/>
    <cellStyle name="Normal 4 2 2 3 13 2 2" xfId="2333" xr:uid="{19178E1D-558D-4F5A-8E0E-0F09234E53F7}"/>
    <cellStyle name="Normal 4 2 2 3 13 2 3" xfId="3737" xr:uid="{70BA4B36-21F5-4A16-B9F8-A80CA77C92A7}"/>
    <cellStyle name="Normal 4 2 2 3 13 3" xfId="1397" xr:uid="{B89479BC-4644-4AC3-8C64-1FBC4B24D556}"/>
    <cellStyle name="Normal 4 2 2 3 13 3 2" xfId="2801" xr:uid="{49AB8E37-AB7F-48AD-B35D-37F9EE40DAD3}"/>
    <cellStyle name="Normal 4 2 2 3 13 3 3" xfId="4205" xr:uid="{F2EF648B-8D81-4F94-97BF-4667A4334880}"/>
    <cellStyle name="Normal 4 2 2 3 13 4" xfId="1865" xr:uid="{531031B3-427D-4E38-A4E2-63C19CB93A52}"/>
    <cellStyle name="Normal 4 2 2 3 13 5" xfId="3269" xr:uid="{F678BF22-1D33-4527-8D3F-BA13DCD97A9F}"/>
    <cellStyle name="Normal 4 2 2 3 13 6" xfId="4673" xr:uid="{90194A42-2823-42E3-BA4A-A2199EA4F3D9}"/>
    <cellStyle name="Normal 4 2 2 3 14" xfId="473" xr:uid="{9C9B3C3F-5AF4-4D72-8412-87A41EC77EFE}"/>
    <cellStyle name="Normal 4 2 2 3 14 2" xfId="965" xr:uid="{E88C842C-593B-4550-A7A6-3D8A753B66E2}"/>
    <cellStyle name="Normal 4 2 2 3 14 2 2" xfId="2369" xr:uid="{8A8D4C76-3973-42F3-90F9-0227F4B72F93}"/>
    <cellStyle name="Normal 4 2 2 3 14 2 3" xfId="3773" xr:uid="{5DE98C7E-9AD2-4638-8302-A7F701C9C1EB}"/>
    <cellStyle name="Normal 4 2 2 3 14 3" xfId="1433" xr:uid="{DFEF7586-5103-4779-9245-A26B6C64E852}"/>
    <cellStyle name="Normal 4 2 2 3 14 3 2" xfId="2837" xr:uid="{25303A40-A2FD-4E1A-9CB5-25AA89772457}"/>
    <cellStyle name="Normal 4 2 2 3 14 3 3" xfId="4241" xr:uid="{8D4009D5-3A9A-40F1-8E8C-394943F73C13}"/>
    <cellStyle name="Normal 4 2 2 3 14 4" xfId="1901" xr:uid="{55757231-E42D-419F-8F39-AC702DFF2F24}"/>
    <cellStyle name="Normal 4 2 2 3 14 5" xfId="3305" xr:uid="{EC8E3225-CC44-427A-A28F-172C29402157}"/>
    <cellStyle name="Normal 4 2 2 3 14 6" xfId="4709" xr:uid="{07FEF154-DE51-4489-9259-57145438F9AD}"/>
    <cellStyle name="Normal 4 2 2 3 15" xfId="517" xr:uid="{DF8DC177-2635-4D28-A892-73BE4FA8F359}"/>
    <cellStyle name="Normal 4 2 2 3 15 2" xfId="1937" xr:uid="{E08F1B03-BABD-4F96-A60A-E3839170A7BF}"/>
    <cellStyle name="Normal 4 2 2 3 15 3" xfId="3341" xr:uid="{26F1E377-6D27-4957-A496-E75AEE871DFA}"/>
    <cellStyle name="Normal 4 2 2 3 16" xfId="1001" xr:uid="{94986957-3DE7-4D47-B6DC-79C5B17741DE}"/>
    <cellStyle name="Normal 4 2 2 3 16 2" xfId="2405" xr:uid="{799319F1-5E81-4035-84FB-9B53EE929CD3}"/>
    <cellStyle name="Normal 4 2 2 3 16 3" xfId="3809" xr:uid="{E4FFDBB5-8EA7-46D3-9EB0-F22A92C95B9D}"/>
    <cellStyle name="Normal 4 2 2 3 17" xfId="1469" xr:uid="{FF4E2DBA-2951-4214-981A-1230E6A4CBE4}"/>
    <cellStyle name="Normal 4 2 2 3 18" xfId="2873" xr:uid="{433096CA-92AB-45CF-9B59-204588F4501A}"/>
    <cellStyle name="Normal 4 2 2 3 19" xfId="4277" xr:uid="{0F4EA3B6-1193-42A8-9E94-A72E2512FAC3}"/>
    <cellStyle name="Normal 4 2 2 3 2" xfId="34" xr:uid="{C369E5E3-D27F-4520-ACF4-1DA4E7C86F93}"/>
    <cellStyle name="Normal 4 2 2 3 2 10" xfId="365" xr:uid="{B64EA810-FFE0-4370-8554-B6EA96CC832B}"/>
    <cellStyle name="Normal 4 2 2 3 2 10 2" xfId="857" xr:uid="{EE2C8023-A48A-48AF-A476-4DBB56CECBFE}"/>
    <cellStyle name="Normal 4 2 2 3 2 10 2 2" xfId="2277" xr:uid="{A32C945C-92B2-4ABA-92DE-BD8707CAB216}"/>
    <cellStyle name="Normal 4 2 2 3 2 10 2 3" xfId="3681" xr:uid="{D1D823CC-CE71-4DD3-B308-D2711DFD262F}"/>
    <cellStyle name="Normal 4 2 2 3 2 10 3" xfId="1341" xr:uid="{89199698-D501-493C-9E56-A229E7807BB8}"/>
    <cellStyle name="Normal 4 2 2 3 2 10 3 2" xfId="2745" xr:uid="{4C31E7CE-6EFB-4253-B23D-C58FD2B427B1}"/>
    <cellStyle name="Normal 4 2 2 3 2 10 3 3" xfId="4149" xr:uid="{CFB5BE38-7F60-4AB1-AB6E-AD41536ED5AF}"/>
    <cellStyle name="Normal 4 2 2 3 2 10 4" xfId="1809" xr:uid="{F6E8DF4F-B732-4629-AFF2-A7F84F5554B2}"/>
    <cellStyle name="Normal 4 2 2 3 2 10 5" xfId="3213" xr:uid="{874814D3-BA63-4D1F-8689-292EA4876625}"/>
    <cellStyle name="Normal 4 2 2 3 2 10 6" xfId="4617" xr:uid="{BDFEC16F-BE70-4363-8C0D-2993F86E8A70}"/>
    <cellStyle name="Normal 4 2 2 3 2 11" xfId="409" xr:uid="{5DB0DCA9-8FFF-4BBD-A23D-B50C852E78D6}"/>
    <cellStyle name="Normal 4 2 2 3 2 11 2" xfId="901" xr:uid="{6D1422D2-262B-4746-812B-36A20E82BD13}"/>
    <cellStyle name="Normal 4 2 2 3 2 11 2 2" xfId="2313" xr:uid="{533153C2-D92C-4182-9775-B8B5279FCA56}"/>
    <cellStyle name="Normal 4 2 2 3 2 11 2 3" xfId="3717" xr:uid="{17322224-550B-4176-936B-27557741C076}"/>
    <cellStyle name="Normal 4 2 2 3 2 11 3" xfId="1377" xr:uid="{614B1703-D6CB-42F3-B0ED-4E1128B9AAB9}"/>
    <cellStyle name="Normal 4 2 2 3 2 11 3 2" xfId="2781" xr:uid="{EB303252-747E-4BDE-B7C9-3B206997DA56}"/>
    <cellStyle name="Normal 4 2 2 3 2 11 3 3" xfId="4185" xr:uid="{774AAAE1-03F0-4A90-B5E6-B2BF96E637CE}"/>
    <cellStyle name="Normal 4 2 2 3 2 11 4" xfId="1845" xr:uid="{81F6526F-B96A-4AA1-B19E-412972B6AFE2}"/>
    <cellStyle name="Normal 4 2 2 3 2 11 5" xfId="3249" xr:uid="{FFDCAECE-538A-4368-B2EE-232A061903F5}"/>
    <cellStyle name="Normal 4 2 2 3 2 11 6" xfId="4653" xr:uid="{40F73C0D-3A0D-4426-974B-6DAB6AAD4FB2}"/>
    <cellStyle name="Normal 4 2 2 3 2 12" xfId="453" xr:uid="{A55E653E-31DC-4452-B1A9-58CF4241C29D}"/>
    <cellStyle name="Normal 4 2 2 3 2 12 2" xfId="945" xr:uid="{70353D8B-7CE1-424B-878E-267551307C9D}"/>
    <cellStyle name="Normal 4 2 2 3 2 12 2 2" xfId="2349" xr:uid="{E36AF3E0-19D3-4493-BBB7-CEDE62C81989}"/>
    <cellStyle name="Normal 4 2 2 3 2 12 2 3" xfId="3753" xr:uid="{6A2F6F33-AC21-4014-86F4-76A8A7725E18}"/>
    <cellStyle name="Normal 4 2 2 3 2 12 3" xfId="1413" xr:uid="{CCF30061-BD0D-44C3-9B79-37B5B50F8189}"/>
    <cellStyle name="Normal 4 2 2 3 2 12 3 2" xfId="2817" xr:uid="{71DAA64C-BE5B-4312-B5D8-F3C614900D39}"/>
    <cellStyle name="Normal 4 2 2 3 2 12 3 3" xfId="4221" xr:uid="{ABD7B322-1E1D-4889-A44F-6C04ED10D80C}"/>
    <cellStyle name="Normal 4 2 2 3 2 12 4" xfId="1881" xr:uid="{2D2814B1-F211-4BE6-A3C4-CFD91A208F42}"/>
    <cellStyle name="Normal 4 2 2 3 2 12 5" xfId="3285" xr:uid="{FFA2DE71-0AA2-45EF-A230-773950E7A4C0}"/>
    <cellStyle name="Normal 4 2 2 3 2 12 6" xfId="4689" xr:uid="{4AE50B85-E65A-4278-A10F-5C3B75A3DEE3}"/>
    <cellStyle name="Normal 4 2 2 3 2 13" xfId="489" xr:uid="{7B43657C-5632-474E-9A7A-387E199DE6C0}"/>
    <cellStyle name="Normal 4 2 2 3 2 13 2" xfId="981" xr:uid="{99F77389-1EEB-4758-AE89-D39B94216681}"/>
    <cellStyle name="Normal 4 2 2 3 2 13 2 2" xfId="2385" xr:uid="{041B3D9A-9AE9-4F0B-AA0A-C0653B50AE6C}"/>
    <cellStyle name="Normal 4 2 2 3 2 13 2 3" xfId="3789" xr:uid="{E6310EAE-EE10-4343-8A6B-76CD9902A537}"/>
    <cellStyle name="Normal 4 2 2 3 2 13 3" xfId="1449" xr:uid="{A4D48801-D616-4719-8A15-EFF21D8552E8}"/>
    <cellStyle name="Normal 4 2 2 3 2 13 3 2" xfId="2853" xr:uid="{52524B8D-FEDB-4D1C-9C9D-94C35CFB09CF}"/>
    <cellStyle name="Normal 4 2 2 3 2 13 3 3" xfId="4257" xr:uid="{BB8BD37E-2DBE-4F5E-A3B4-4B8169A95014}"/>
    <cellStyle name="Normal 4 2 2 3 2 13 4" xfId="1917" xr:uid="{3732633D-16DD-4DF0-90D9-69F3AA870A9C}"/>
    <cellStyle name="Normal 4 2 2 3 2 13 5" xfId="3321" xr:uid="{608767B2-9E09-427D-9AB2-69FD01B5E492}"/>
    <cellStyle name="Normal 4 2 2 3 2 13 6" xfId="4725" xr:uid="{A697BCB2-10B7-4B35-85E7-79B7E32CD14D}"/>
    <cellStyle name="Normal 4 2 2 3 2 14" xfId="533" xr:uid="{C33C9A8A-7803-4DCD-88D6-3BF9B2621D55}"/>
    <cellStyle name="Normal 4 2 2 3 2 14 2" xfId="1953" xr:uid="{C04F8E43-923B-4A04-BBF9-3DFE116B89C9}"/>
    <cellStyle name="Normal 4 2 2 3 2 14 3" xfId="3357" xr:uid="{A6340B37-9181-4912-9A4B-A8E3BA9E4C31}"/>
    <cellStyle name="Normal 4 2 2 3 2 15" xfId="1017" xr:uid="{785E83D3-A800-4941-8CEE-CC51273EA11A}"/>
    <cellStyle name="Normal 4 2 2 3 2 15 2" xfId="2421" xr:uid="{EA74CCEC-AB53-4D0E-BEE6-98A447C97000}"/>
    <cellStyle name="Normal 4 2 2 3 2 15 3" xfId="3825" xr:uid="{E76D72DB-4DB6-4AC9-B247-698661DAF3B8}"/>
    <cellStyle name="Normal 4 2 2 3 2 16" xfId="1485" xr:uid="{B5A5D960-F7F0-4922-8E20-B23BA61B687F}"/>
    <cellStyle name="Normal 4 2 2 3 2 17" xfId="2889" xr:uid="{2CECA6FC-3A9C-47A7-8A41-894B8CA9F830}"/>
    <cellStyle name="Normal 4 2 2 3 2 18" xfId="4293" xr:uid="{BEBEF0BA-EB8A-442F-8803-08B11E1BE711}"/>
    <cellStyle name="Normal 4 2 2 3 2 2" xfId="77" xr:uid="{5BDC0635-BB33-48C7-9ADD-9D5C844D36D4}"/>
    <cellStyle name="Normal 4 2 2 3 2 2 2" xfId="569" xr:uid="{E160470A-C620-43A6-9D4F-ABED8BE8D774}"/>
    <cellStyle name="Normal 4 2 2 3 2 2 2 2" xfId="1989" xr:uid="{DE1EE464-F03F-47DA-BD9B-018598193606}"/>
    <cellStyle name="Normal 4 2 2 3 2 2 2 3" xfId="3393" xr:uid="{0DCB96A5-092E-49DB-B9F3-2F6EAB222C6E}"/>
    <cellStyle name="Normal 4 2 2 3 2 2 3" xfId="1053" xr:uid="{1195C9AC-7E20-49D8-B30A-4B41A8B9344C}"/>
    <cellStyle name="Normal 4 2 2 3 2 2 3 2" xfId="2457" xr:uid="{C57EAAAD-673D-4605-982C-534AC21B61AD}"/>
    <cellStyle name="Normal 4 2 2 3 2 2 3 3" xfId="3861" xr:uid="{8483E900-941C-4517-A946-B18D4DBD923A}"/>
    <cellStyle name="Normal 4 2 2 3 2 2 4" xfId="1521" xr:uid="{5BDE0340-CC86-4CAD-8885-5E7A9B0F6EB7}"/>
    <cellStyle name="Normal 4 2 2 3 2 2 5" xfId="2925" xr:uid="{81E4030E-E5C7-48DB-A16A-D5C7EF1090FD}"/>
    <cellStyle name="Normal 4 2 2 3 2 2 6" xfId="4329" xr:uid="{635451AA-49A3-48BF-A6FF-5CCF73A0749B}"/>
    <cellStyle name="Normal 4 2 2 3 2 3" xfId="113" xr:uid="{C5AD0250-574B-4765-B2C6-39687233E000}"/>
    <cellStyle name="Normal 4 2 2 3 2 3 2" xfId="605" xr:uid="{618EA263-BB04-4FEE-A544-14BF1F4BAB55}"/>
    <cellStyle name="Normal 4 2 2 3 2 3 2 2" xfId="2025" xr:uid="{CE1BA154-1D96-4A13-AA66-37C7815A5B66}"/>
    <cellStyle name="Normal 4 2 2 3 2 3 2 3" xfId="3429" xr:uid="{7A144BF5-0EED-4689-91C2-05710FA0F6C7}"/>
    <cellStyle name="Normal 4 2 2 3 2 3 3" xfId="1089" xr:uid="{DE904EA3-2A1A-4504-BD36-BBC0B35C4DBC}"/>
    <cellStyle name="Normal 4 2 2 3 2 3 3 2" xfId="2493" xr:uid="{01D80B29-C897-4077-9395-3CB9CAA8887B}"/>
    <cellStyle name="Normal 4 2 2 3 2 3 3 3" xfId="3897" xr:uid="{D806D69D-CD4A-4308-8BB5-BD662D9D5C3F}"/>
    <cellStyle name="Normal 4 2 2 3 2 3 4" xfId="1557" xr:uid="{2EB44AAA-2901-4257-BA6C-0DEB7D74E6F9}"/>
    <cellStyle name="Normal 4 2 2 3 2 3 5" xfId="2961" xr:uid="{ED556785-A473-40D2-9A63-53BF98DDB595}"/>
    <cellStyle name="Normal 4 2 2 3 2 3 6" xfId="4365" xr:uid="{1C820098-E87B-4E08-8044-542B561EBB83}"/>
    <cellStyle name="Normal 4 2 2 3 2 4" xfId="149" xr:uid="{8A0E4C34-E3C4-4F21-A299-228229D66D52}"/>
    <cellStyle name="Normal 4 2 2 3 2 4 2" xfId="641" xr:uid="{5D22765B-2C01-479F-A793-D145F1A1E924}"/>
    <cellStyle name="Normal 4 2 2 3 2 4 2 2" xfId="2061" xr:uid="{3DF3B935-8D56-418E-92B8-096492023F2F}"/>
    <cellStyle name="Normal 4 2 2 3 2 4 2 3" xfId="3465" xr:uid="{FC959BA0-9B3A-4A73-8542-683A9454F01A}"/>
    <cellStyle name="Normal 4 2 2 3 2 4 3" xfId="1125" xr:uid="{BD66E4CC-8874-48DF-85C7-F5B04F071195}"/>
    <cellStyle name="Normal 4 2 2 3 2 4 3 2" xfId="2529" xr:uid="{014929B9-B27E-4F0A-9B93-964FBB15B769}"/>
    <cellStyle name="Normal 4 2 2 3 2 4 3 3" xfId="3933" xr:uid="{6B34F0A2-1AC8-4440-9285-A25D823884F0}"/>
    <cellStyle name="Normal 4 2 2 3 2 4 4" xfId="1593" xr:uid="{C46FCBF7-A5DB-4406-9AD7-E2F90113A754}"/>
    <cellStyle name="Normal 4 2 2 3 2 4 5" xfId="2997" xr:uid="{866DEF8B-E27F-4AEC-B0D8-4368619ADE85}"/>
    <cellStyle name="Normal 4 2 2 3 2 4 6" xfId="4401" xr:uid="{3A4A1775-E058-4452-9F2E-0788AC4A3215}"/>
    <cellStyle name="Normal 4 2 2 3 2 5" xfId="185" xr:uid="{4544D3F6-A54C-49D2-9D53-51C9CF66097F}"/>
    <cellStyle name="Normal 4 2 2 3 2 5 2" xfId="677" xr:uid="{41B88EB3-F4A2-4D75-92D5-A66FE84421AB}"/>
    <cellStyle name="Normal 4 2 2 3 2 5 2 2" xfId="2097" xr:uid="{43DCC43B-732F-4F03-9C44-6F4C5C46851C}"/>
    <cellStyle name="Normal 4 2 2 3 2 5 2 3" xfId="3501" xr:uid="{2836E0CD-FE8F-49A2-8360-E94B70E3ED55}"/>
    <cellStyle name="Normal 4 2 2 3 2 5 3" xfId="1161" xr:uid="{878C055D-64EE-44E8-83F4-BADAB33E3DFB}"/>
    <cellStyle name="Normal 4 2 2 3 2 5 3 2" xfId="2565" xr:uid="{BE1D14DA-D8E7-4F06-8133-2D176C9AFAFD}"/>
    <cellStyle name="Normal 4 2 2 3 2 5 3 3" xfId="3969" xr:uid="{621FDFFA-0357-4E3A-BCA4-103B4D968CEB}"/>
    <cellStyle name="Normal 4 2 2 3 2 5 4" xfId="1629" xr:uid="{5BF31B2A-D54F-4170-8031-696AF75A3095}"/>
    <cellStyle name="Normal 4 2 2 3 2 5 5" xfId="3033" xr:uid="{71195F9E-F18F-4285-B6A6-3F4C3B5A1FEA}"/>
    <cellStyle name="Normal 4 2 2 3 2 5 6" xfId="4437" xr:uid="{0EBF05C3-CBBC-4BED-9971-2FFEB966CB8B}"/>
    <cellStyle name="Normal 4 2 2 3 2 6" xfId="221" xr:uid="{A77219AF-32D0-425C-A52D-0115C4FF24C8}"/>
    <cellStyle name="Normal 4 2 2 3 2 6 2" xfId="713" xr:uid="{9E9AD28E-DA68-4352-BA63-A55A362A1618}"/>
    <cellStyle name="Normal 4 2 2 3 2 6 2 2" xfId="2133" xr:uid="{383A9679-C044-4942-B50A-0F525E28E740}"/>
    <cellStyle name="Normal 4 2 2 3 2 6 2 3" xfId="3537" xr:uid="{B0CB5EA0-04E3-4F16-922C-A039A826DFF2}"/>
    <cellStyle name="Normal 4 2 2 3 2 6 3" xfId="1197" xr:uid="{48AC6469-6BA5-4171-867E-7EFA8769C640}"/>
    <cellStyle name="Normal 4 2 2 3 2 6 3 2" xfId="2601" xr:uid="{A6C048DC-B31B-4F1A-80BB-E6AEB29EE52A}"/>
    <cellStyle name="Normal 4 2 2 3 2 6 3 3" xfId="4005" xr:uid="{737083EA-0B3C-4598-9EE3-45977DA4C5F0}"/>
    <cellStyle name="Normal 4 2 2 3 2 6 4" xfId="1665" xr:uid="{60C12444-0EA9-4076-AFEE-BE89CFE1DD0C}"/>
    <cellStyle name="Normal 4 2 2 3 2 6 5" xfId="3069" xr:uid="{3913F30B-9E4F-4C62-9B3A-222806F7FBEA}"/>
    <cellStyle name="Normal 4 2 2 3 2 6 6" xfId="4473" xr:uid="{E4E49F62-5217-450A-95C8-B0A6EE8C7094}"/>
    <cellStyle name="Normal 4 2 2 3 2 7" xfId="257" xr:uid="{0DCC6A92-EC7F-40C4-B9DC-0A4FF1DC3328}"/>
    <cellStyle name="Normal 4 2 2 3 2 7 2" xfId="749" xr:uid="{27421295-7B55-4E3B-A814-04B17A070EBA}"/>
    <cellStyle name="Normal 4 2 2 3 2 7 2 2" xfId="2169" xr:uid="{9527F962-F96E-4137-92FB-667EDDB7F6EF}"/>
    <cellStyle name="Normal 4 2 2 3 2 7 2 3" xfId="3573" xr:uid="{4DEE4222-4688-45F0-B1CF-DFA07BECAA38}"/>
    <cellStyle name="Normal 4 2 2 3 2 7 3" xfId="1233" xr:uid="{999271B8-832D-4EE0-944C-5EDFBEBC4C48}"/>
    <cellStyle name="Normal 4 2 2 3 2 7 3 2" xfId="2637" xr:uid="{18D17E12-3892-46DF-B5E0-B30B0C1BB760}"/>
    <cellStyle name="Normal 4 2 2 3 2 7 3 3" xfId="4041" xr:uid="{117DFED9-FF83-4F57-97A0-3CD6E8CFF2F4}"/>
    <cellStyle name="Normal 4 2 2 3 2 7 4" xfId="1701" xr:uid="{20D85EEB-8837-48D5-A7CE-9F9B94C142B2}"/>
    <cellStyle name="Normal 4 2 2 3 2 7 5" xfId="3105" xr:uid="{F371B916-A7E7-4E9D-A48A-0CCF4F22EF51}"/>
    <cellStyle name="Normal 4 2 2 3 2 7 6" xfId="4509" xr:uid="{0CDF8DF9-1F04-46EA-ADB8-7F7515E771A1}"/>
    <cellStyle name="Normal 4 2 2 3 2 8" xfId="293" xr:uid="{85CB7043-9A65-4E02-9B58-BBC27F18E854}"/>
    <cellStyle name="Normal 4 2 2 3 2 8 2" xfId="785" xr:uid="{A0FE5127-230D-4F5B-AC24-0C1E920019F5}"/>
    <cellStyle name="Normal 4 2 2 3 2 8 2 2" xfId="2205" xr:uid="{3B25354E-E29B-47C6-970C-2DEFB9FA7868}"/>
    <cellStyle name="Normal 4 2 2 3 2 8 2 3" xfId="3609" xr:uid="{396FEAE9-A448-46A2-BD64-F6A1B7363E9B}"/>
    <cellStyle name="Normal 4 2 2 3 2 8 3" xfId="1269" xr:uid="{8EB8543D-15C2-44F2-BA29-23180176CF97}"/>
    <cellStyle name="Normal 4 2 2 3 2 8 3 2" xfId="2673" xr:uid="{CF8D5DDE-153B-4F90-A5C6-3ED4C0F53B3F}"/>
    <cellStyle name="Normal 4 2 2 3 2 8 3 3" xfId="4077" xr:uid="{CCFE953F-F762-4C73-9EB5-63D46C514D56}"/>
    <cellStyle name="Normal 4 2 2 3 2 8 4" xfId="1737" xr:uid="{1E6C13F4-43D3-420A-97BA-099B10C7ADC2}"/>
    <cellStyle name="Normal 4 2 2 3 2 8 5" xfId="3141" xr:uid="{A6D8253D-4D98-4F55-981D-76B92F0F81DD}"/>
    <cellStyle name="Normal 4 2 2 3 2 8 6" xfId="4545" xr:uid="{9DAA4923-1CE2-4683-B5B1-0DF65E0918AF}"/>
    <cellStyle name="Normal 4 2 2 3 2 9" xfId="329" xr:uid="{119939C0-A6A1-4E04-9D30-92CF6B8B3391}"/>
    <cellStyle name="Normal 4 2 2 3 2 9 2" xfId="821" xr:uid="{3EDF393D-E412-4A71-9F50-F40CCB7FE09C}"/>
    <cellStyle name="Normal 4 2 2 3 2 9 2 2" xfId="2241" xr:uid="{DE3ED917-FBC6-4497-8C12-1BA938CF5CA2}"/>
    <cellStyle name="Normal 4 2 2 3 2 9 2 3" xfId="3645" xr:uid="{C06B8D23-2F76-4349-9683-2BBB686E3D8A}"/>
    <cellStyle name="Normal 4 2 2 3 2 9 3" xfId="1305" xr:uid="{7E4CB3BA-B0EB-455E-ADE0-5E7DD25E96CA}"/>
    <cellStyle name="Normal 4 2 2 3 2 9 3 2" xfId="2709" xr:uid="{E049444D-8F18-4D24-AE27-BCAE326F12E3}"/>
    <cellStyle name="Normal 4 2 2 3 2 9 3 3" xfId="4113" xr:uid="{E9DAA53E-C598-4BFA-A251-CF643F556B59}"/>
    <cellStyle name="Normal 4 2 2 3 2 9 4" xfId="1773" xr:uid="{FAB5CD17-9E59-44FD-8756-7AF17F8AEF46}"/>
    <cellStyle name="Normal 4 2 2 3 2 9 5" xfId="3177" xr:uid="{3689ED9A-C774-4BE6-8882-834B50C5B42D}"/>
    <cellStyle name="Normal 4 2 2 3 2 9 6" xfId="4581" xr:uid="{1054AFFC-836C-4D59-AED3-D67BCD749F0E}"/>
    <cellStyle name="Normal 4 2 2 3 3" xfId="61" xr:uid="{73319832-9362-4CFC-8667-BE4D86553725}"/>
    <cellStyle name="Normal 4 2 2 3 3 2" xfId="553" xr:uid="{F0E1D248-BC25-434C-A3C2-BB07C1D3C25F}"/>
    <cellStyle name="Normal 4 2 2 3 3 2 2" xfId="1973" xr:uid="{0BF5BF8A-052F-4578-B1F0-8FA7F816B509}"/>
    <cellStyle name="Normal 4 2 2 3 3 2 3" xfId="3377" xr:uid="{5543B112-A930-4178-BE48-40AF08BFE842}"/>
    <cellStyle name="Normal 4 2 2 3 3 3" xfId="1037" xr:uid="{10CDB277-896D-485E-9ADA-B203D1229B66}"/>
    <cellStyle name="Normal 4 2 2 3 3 3 2" xfId="2441" xr:uid="{14B47BB6-D9D5-4578-BA08-029FA191448E}"/>
    <cellStyle name="Normal 4 2 2 3 3 3 3" xfId="3845" xr:uid="{5F33232F-A593-4323-AD4C-6DFE79D48760}"/>
    <cellStyle name="Normal 4 2 2 3 3 4" xfId="1505" xr:uid="{75FFC55C-01F6-4C14-89E0-37B2AFACB88D}"/>
    <cellStyle name="Normal 4 2 2 3 3 5" xfId="2909" xr:uid="{52CE7C81-7033-4E1B-9733-9C2073F2B8F0}"/>
    <cellStyle name="Normal 4 2 2 3 3 6" xfId="4313" xr:uid="{D011BA28-4596-44A5-A49E-8A18E075EBBA}"/>
    <cellStyle name="Normal 4 2 2 3 4" xfId="97" xr:uid="{C7291CB3-3B97-4F01-99B4-CBBC5BAC6566}"/>
    <cellStyle name="Normal 4 2 2 3 4 2" xfId="589" xr:uid="{B796C3D8-F847-461B-8E11-2535959E351B}"/>
    <cellStyle name="Normal 4 2 2 3 4 2 2" xfId="2009" xr:uid="{D89F4B1C-24DB-4961-A25D-9517CBB2A5C8}"/>
    <cellStyle name="Normal 4 2 2 3 4 2 3" xfId="3413" xr:uid="{73D1A2B9-2008-42DB-A5A2-0901DD6E187C}"/>
    <cellStyle name="Normal 4 2 2 3 4 3" xfId="1073" xr:uid="{0A92A99D-2957-494F-BA8E-E02CB6C0D5D5}"/>
    <cellStyle name="Normal 4 2 2 3 4 3 2" xfId="2477" xr:uid="{8EFAC10F-A2AC-4967-BD67-0BE0DDBABC00}"/>
    <cellStyle name="Normal 4 2 2 3 4 3 3" xfId="3881" xr:uid="{394F2EC0-3D4C-4EBC-8A54-14ADA64524E0}"/>
    <cellStyle name="Normal 4 2 2 3 4 4" xfId="1541" xr:uid="{3E6A96A1-6B06-4AFD-B556-D31373062DE9}"/>
    <cellStyle name="Normal 4 2 2 3 4 5" xfId="2945" xr:uid="{F8014EC3-B9F7-402F-94ED-DDB8F4688EA3}"/>
    <cellStyle name="Normal 4 2 2 3 4 6" xfId="4349" xr:uid="{A5D2C415-61DE-4FB2-8C43-B395A5818DED}"/>
    <cellStyle name="Normal 4 2 2 3 5" xfId="133" xr:uid="{52ED74BD-E75C-428C-B5A1-D092153C5F03}"/>
    <cellStyle name="Normal 4 2 2 3 5 2" xfId="625" xr:uid="{36FDE046-B833-4E6B-AE6E-8BEAE8D3BF17}"/>
    <cellStyle name="Normal 4 2 2 3 5 2 2" xfId="2045" xr:uid="{AAABC795-BDD1-414E-8C82-95A762160C19}"/>
    <cellStyle name="Normal 4 2 2 3 5 2 3" xfId="3449" xr:uid="{441EF50C-E820-4DD1-B489-356D161FF957}"/>
    <cellStyle name="Normal 4 2 2 3 5 3" xfId="1109" xr:uid="{91128E08-A594-4F18-9C49-84E82063F88F}"/>
    <cellStyle name="Normal 4 2 2 3 5 3 2" xfId="2513" xr:uid="{95F80AF3-E854-40E5-A073-3BBFD6AC6B4C}"/>
    <cellStyle name="Normal 4 2 2 3 5 3 3" xfId="3917" xr:uid="{0FA03959-C445-42E0-BBD3-611906C6761F}"/>
    <cellStyle name="Normal 4 2 2 3 5 4" xfId="1577" xr:uid="{7C6CC08A-7300-447E-B1B3-C6F184A74D7A}"/>
    <cellStyle name="Normal 4 2 2 3 5 5" xfId="2981" xr:uid="{C86B8A3A-60A7-4B07-878B-E066F451522E}"/>
    <cellStyle name="Normal 4 2 2 3 5 6" xfId="4385" xr:uid="{AA2FF8EE-60E9-4CD7-93EE-1AE0B81509AE}"/>
    <cellStyle name="Normal 4 2 2 3 6" xfId="169" xr:uid="{631060F5-1668-4B7A-85EB-0F8BF728EA35}"/>
    <cellStyle name="Normal 4 2 2 3 6 2" xfId="661" xr:uid="{FF33E433-A388-498E-BD4E-38A23DB5AFE5}"/>
    <cellStyle name="Normal 4 2 2 3 6 2 2" xfId="2081" xr:uid="{B3B40693-22C6-42A9-A426-D4D5047CE0F6}"/>
    <cellStyle name="Normal 4 2 2 3 6 2 3" xfId="3485" xr:uid="{C2D35FE3-5C27-4740-A9B8-923E436BEAA6}"/>
    <cellStyle name="Normal 4 2 2 3 6 3" xfId="1145" xr:uid="{2FF80C1C-0A01-47B4-B4D4-EF0ED5FF6EB8}"/>
    <cellStyle name="Normal 4 2 2 3 6 3 2" xfId="2549" xr:uid="{7F86449F-CC20-4E90-AE99-89F456D3D206}"/>
    <cellStyle name="Normal 4 2 2 3 6 3 3" xfId="3953" xr:uid="{D5A5DE51-F581-4906-854C-CBF6BA8EEB53}"/>
    <cellStyle name="Normal 4 2 2 3 6 4" xfId="1613" xr:uid="{5A9B8126-2C2E-46A1-A653-36C0EB677D03}"/>
    <cellStyle name="Normal 4 2 2 3 6 5" xfId="3017" xr:uid="{BF0D1EE6-37A9-4486-90E9-B574ECF86CF6}"/>
    <cellStyle name="Normal 4 2 2 3 6 6" xfId="4421" xr:uid="{D18988E6-2D61-4419-8CF0-9534AF9D4A68}"/>
    <cellStyle name="Normal 4 2 2 3 7" xfId="205" xr:uid="{EA653ED4-8DD5-475A-8E7E-4F2C4000D574}"/>
    <cellStyle name="Normal 4 2 2 3 7 2" xfId="697" xr:uid="{AC7E501A-E154-429A-BBC3-2E2F3B8FFF73}"/>
    <cellStyle name="Normal 4 2 2 3 7 2 2" xfId="2117" xr:uid="{B43A561C-CBFD-4AE8-8EC1-227CCCF2BA8A}"/>
    <cellStyle name="Normal 4 2 2 3 7 2 3" xfId="3521" xr:uid="{1F5274A7-A601-4351-9F08-AF752A71EA89}"/>
    <cellStyle name="Normal 4 2 2 3 7 3" xfId="1181" xr:uid="{00215CA4-2AEB-4D56-95A5-82B070A99B5A}"/>
    <cellStyle name="Normal 4 2 2 3 7 3 2" xfId="2585" xr:uid="{CBB404F7-7010-42D2-B90A-91CC7CDA8E93}"/>
    <cellStyle name="Normal 4 2 2 3 7 3 3" xfId="3989" xr:uid="{A8483845-99EE-4362-8C10-E8ED15AD3A20}"/>
    <cellStyle name="Normal 4 2 2 3 7 4" xfId="1649" xr:uid="{8072B5ED-BD88-42F6-9709-6DD7E78114C2}"/>
    <cellStyle name="Normal 4 2 2 3 7 5" xfId="3053" xr:uid="{96FE970D-5C9F-4332-BC43-F91FBFC1867D}"/>
    <cellStyle name="Normal 4 2 2 3 7 6" xfId="4457" xr:uid="{CC6881B3-81E7-4065-B89F-945FA5A36E58}"/>
    <cellStyle name="Normal 4 2 2 3 8" xfId="241" xr:uid="{F4AC4E42-0960-44DA-A406-50EE3725BF17}"/>
    <cellStyle name="Normal 4 2 2 3 8 2" xfId="733" xr:uid="{852C9F53-246E-4C83-812E-47B1849F8781}"/>
    <cellStyle name="Normal 4 2 2 3 8 2 2" xfId="2153" xr:uid="{64F20A05-BEC9-4706-83A8-CAC1886E46F5}"/>
    <cellStyle name="Normal 4 2 2 3 8 2 3" xfId="3557" xr:uid="{04F39885-5BA7-48A3-8408-DC17C3570570}"/>
    <cellStyle name="Normal 4 2 2 3 8 3" xfId="1217" xr:uid="{8474A915-9A75-49E7-87AE-F6FD5B472D24}"/>
    <cellStyle name="Normal 4 2 2 3 8 3 2" xfId="2621" xr:uid="{2C96A87F-4211-4243-9EB0-7408F52C0DDD}"/>
    <cellStyle name="Normal 4 2 2 3 8 3 3" xfId="4025" xr:uid="{7CC54593-3534-44C8-8C2A-7730D9414A9A}"/>
    <cellStyle name="Normal 4 2 2 3 8 4" xfId="1685" xr:uid="{3F49C493-3CD5-4EC5-86BB-4C6349A0627B}"/>
    <cellStyle name="Normal 4 2 2 3 8 5" xfId="3089" xr:uid="{E61E8ED4-AACC-4E65-9E3A-623344AE1AFE}"/>
    <cellStyle name="Normal 4 2 2 3 8 6" xfId="4493" xr:uid="{29231CD9-430D-4D2B-A9DF-42A548D1C195}"/>
    <cellStyle name="Normal 4 2 2 3 9" xfId="277" xr:uid="{C4FCF086-3A5E-4F8C-A6DA-8F5AD1534A93}"/>
    <cellStyle name="Normal 4 2 2 3 9 2" xfId="769" xr:uid="{FC86D014-B722-46E2-96E5-2BA4FA813383}"/>
    <cellStyle name="Normal 4 2 2 3 9 2 2" xfId="2189" xr:uid="{992C1ACB-FE31-4D9C-8BC6-74E3682D6551}"/>
    <cellStyle name="Normal 4 2 2 3 9 2 3" xfId="3593" xr:uid="{65EA2608-0511-4C98-BACE-BD76E7910F76}"/>
    <cellStyle name="Normal 4 2 2 3 9 3" xfId="1253" xr:uid="{2E7DD7FF-3823-48E5-9646-1285A3006186}"/>
    <cellStyle name="Normal 4 2 2 3 9 3 2" xfId="2657" xr:uid="{77730C70-E4ED-47CE-9FF6-8E92AE831D9D}"/>
    <cellStyle name="Normal 4 2 2 3 9 3 3" xfId="4061" xr:uid="{53D64461-CD83-48EF-BEA0-CE788455BA1E}"/>
    <cellStyle name="Normal 4 2 2 3 9 4" xfId="1721" xr:uid="{74D9E01B-0ECE-4B0B-AE98-15E90A544C4B}"/>
    <cellStyle name="Normal 4 2 2 3 9 5" xfId="3125" xr:uid="{AE06127A-6DDC-4AD1-ACAD-1F6C886F8BCF}"/>
    <cellStyle name="Normal 4 2 2 3 9 6" xfId="4529" xr:uid="{431D2403-76EE-4C87-9F49-AECC317BF569}"/>
    <cellStyle name="Normal 4 2 2 4" xfId="42" xr:uid="{F6BE6555-AF15-4D2E-937A-9B1A6370F97E}"/>
    <cellStyle name="Normal 4 2 2 4 10" xfId="373" xr:uid="{6003333C-C221-4467-B188-9DB9446E266E}"/>
    <cellStyle name="Normal 4 2 2 4 10 2" xfId="865" xr:uid="{1C8FED95-E7A6-4CE9-A44D-740C9BAF4526}"/>
    <cellStyle name="Normal 4 2 2 4 10 2 2" xfId="2285" xr:uid="{3AA97E05-9491-487F-BAB9-D44C6A336DAB}"/>
    <cellStyle name="Normal 4 2 2 4 10 2 3" xfId="3689" xr:uid="{25BD22BF-5AD4-4D14-8264-2D16CF9371F1}"/>
    <cellStyle name="Normal 4 2 2 4 10 3" xfId="1349" xr:uid="{D5A89516-F488-4E9A-A6D7-F16AB10B56AB}"/>
    <cellStyle name="Normal 4 2 2 4 10 3 2" xfId="2753" xr:uid="{AB313468-0B49-43F3-9FFC-3FEEB4CBC745}"/>
    <cellStyle name="Normal 4 2 2 4 10 3 3" xfId="4157" xr:uid="{15825AEC-195E-4D91-8A40-9B5E55801801}"/>
    <cellStyle name="Normal 4 2 2 4 10 4" xfId="1817" xr:uid="{0EB4BD9D-A78B-4F34-9CF4-B99C27A420F1}"/>
    <cellStyle name="Normal 4 2 2 4 10 5" xfId="3221" xr:uid="{D20E0810-B86A-435B-9D2B-46B04B06E4D6}"/>
    <cellStyle name="Normal 4 2 2 4 10 6" xfId="4625" xr:uid="{B1067DD0-046A-4CA3-B01F-1D7C206824ED}"/>
    <cellStyle name="Normal 4 2 2 4 11" xfId="417" xr:uid="{C849CE51-2164-4357-8815-DD4AA3C5A82C}"/>
    <cellStyle name="Normal 4 2 2 4 11 2" xfId="909" xr:uid="{00C94AA1-FCFD-4633-88C7-C7061BA6D5E1}"/>
    <cellStyle name="Normal 4 2 2 4 11 2 2" xfId="2321" xr:uid="{5635D6D2-9F70-456A-B932-895D9814708C}"/>
    <cellStyle name="Normal 4 2 2 4 11 2 3" xfId="3725" xr:uid="{8FE30993-6399-405E-9BFE-6BADC8A757B5}"/>
    <cellStyle name="Normal 4 2 2 4 11 3" xfId="1385" xr:uid="{19709893-F58A-4F2D-9D1E-6CCC610E7C69}"/>
    <cellStyle name="Normal 4 2 2 4 11 3 2" xfId="2789" xr:uid="{6DB41EF6-F634-4529-A767-97CD2181369E}"/>
    <cellStyle name="Normal 4 2 2 4 11 3 3" xfId="4193" xr:uid="{2058EB02-C9C7-4038-A198-EA77FE59B249}"/>
    <cellStyle name="Normal 4 2 2 4 11 4" xfId="1853" xr:uid="{C15B1D8C-36E4-4A39-8B86-679727DE3E35}"/>
    <cellStyle name="Normal 4 2 2 4 11 5" xfId="3257" xr:uid="{B18D9668-9C35-4696-9716-6B50EFFDFFAF}"/>
    <cellStyle name="Normal 4 2 2 4 11 6" xfId="4661" xr:uid="{AAEC3E67-A9D3-4D11-AFD0-6132653D1531}"/>
    <cellStyle name="Normal 4 2 2 4 12" xfId="461" xr:uid="{9E9A91BD-39CE-446D-8A38-06395195DC0B}"/>
    <cellStyle name="Normal 4 2 2 4 12 2" xfId="953" xr:uid="{289658B5-5821-4E1F-A7CF-D581BD47C2B3}"/>
    <cellStyle name="Normal 4 2 2 4 12 2 2" xfId="2357" xr:uid="{847DE17D-BC36-42B3-864B-C9F38987F155}"/>
    <cellStyle name="Normal 4 2 2 4 12 2 3" xfId="3761" xr:uid="{FE86F3A7-9AA0-490C-B86D-2E9169055C72}"/>
    <cellStyle name="Normal 4 2 2 4 12 3" xfId="1421" xr:uid="{E84B29EA-008F-48F2-A4AA-AE5FE64C8AF4}"/>
    <cellStyle name="Normal 4 2 2 4 12 3 2" xfId="2825" xr:uid="{18721F35-0D11-407E-B1C2-862F319DB678}"/>
    <cellStyle name="Normal 4 2 2 4 12 3 3" xfId="4229" xr:uid="{C2F91395-1C6A-4A3B-BA10-D27C7596EC74}"/>
    <cellStyle name="Normal 4 2 2 4 12 4" xfId="1889" xr:uid="{00E4C075-0E7D-47A7-82D1-E7D6073740D2}"/>
    <cellStyle name="Normal 4 2 2 4 12 5" xfId="3293" xr:uid="{91537C78-492B-4A6B-992F-A313C666ED97}"/>
    <cellStyle name="Normal 4 2 2 4 12 6" xfId="4697" xr:uid="{C67277C1-D521-4BBC-B233-AFEDB24336F3}"/>
    <cellStyle name="Normal 4 2 2 4 13" xfId="497" xr:uid="{40F7F4BE-2F99-4E34-8A17-75DD860E42F2}"/>
    <cellStyle name="Normal 4 2 2 4 13 2" xfId="989" xr:uid="{D668D0B6-7810-4603-A877-5EB29921C7CC}"/>
    <cellStyle name="Normal 4 2 2 4 13 2 2" xfId="2393" xr:uid="{6C0ED0E1-DF88-4B04-9E28-459BA23BBFB8}"/>
    <cellStyle name="Normal 4 2 2 4 13 2 3" xfId="3797" xr:uid="{34AAFD4A-C7CF-40CC-9AA7-B3321CC3F24B}"/>
    <cellStyle name="Normal 4 2 2 4 13 3" xfId="1457" xr:uid="{85B16816-E55D-4A60-927E-C40587163440}"/>
    <cellStyle name="Normal 4 2 2 4 13 3 2" xfId="2861" xr:uid="{565BDE7A-300A-44F9-ADCF-6D9893BB3C67}"/>
    <cellStyle name="Normal 4 2 2 4 13 3 3" xfId="4265" xr:uid="{99085EAF-889F-4FD7-8BCD-03DE7D0543B5}"/>
    <cellStyle name="Normal 4 2 2 4 13 4" xfId="1925" xr:uid="{B432D81E-12B3-462F-9C1F-7E0DC80DE7E2}"/>
    <cellStyle name="Normal 4 2 2 4 13 5" xfId="3329" xr:uid="{E11CAC2E-57E8-478C-8D2B-4B338BDB20A9}"/>
    <cellStyle name="Normal 4 2 2 4 13 6" xfId="4733" xr:uid="{5E8C14A4-3648-4E56-92B2-8759A2BF17AC}"/>
    <cellStyle name="Normal 4 2 2 4 14" xfId="541" xr:uid="{67B385A0-69E6-4DBE-97E6-C15CBC5EBD73}"/>
    <cellStyle name="Normal 4 2 2 4 14 2" xfId="1961" xr:uid="{EFC8BA5F-3CA2-4886-A39D-50B8073923C9}"/>
    <cellStyle name="Normal 4 2 2 4 14 3" xfId="3365" xr:uid="{6E6672D9-3684-4A09-9D5F-F672530DE58F}"/>
    <cellStyle name="Normal 4 2 2 4 15" xfId="1025" xr:uid="{4D2A7C19-9F46-4E87-B612-1A430A80EE3E}"/>
    <cellStyle name="Normal 4 2 2 4 15 2" xfId="2429" xr:uid="{080D85AD-D971-4572-B2AB-B3150FDE1170}"/>
    <cellStyle name="Normal 4 2 2 4 15 3" xfId="3833" xr:uid="{ACEDB9F7-3E2B-44ED-98F1-0C9CC1D7C4F3}"/>
    <cellStyle name="Normal 4 2 2 4 16" xfId="1493" xr:uid="{22B0B686-5E54-415F-8028-6FCC4C966174}"/>
    <cellStyle name="Normal 4 2 2 4 17" xfId="2897" xr:uid="{E8077950-4F9E-4EAD-9F99-D55E767BEAC4}"/>
    <cellStyle name="Normal 4 2 2 4 18" xfId="4301" xr:uid="{50F99F85-91B5-4431-9793-BEF5BB5D7118}"/>
    <cellStyle name="Normal 4 2 2 4 2" xfId="85" xr:uid="{391AA937-7F5E-4384-9563-D3E7D3938BEB}"/>
    <cellStyle name="Normal 4 2 2 4 2 2" xfId="577" xr:uid="{B274BD6D-214A-48FF-948A-059001D7C983}"/>
    <cellStyle name="Normal 4 2 2 4 2 2 2" xfId="1997" xr:uid="{F5C0860D-EF6B-4374-9E19-8B4B9C9391DD}"/>
    <cellStyle name="Normal 4 2 2 4 2 2 3" xfId="3401" xr:uid="{2588A26B-1D25-425C-87CE-4DCE4D834019}"/>
    <cellStyle name="Normal 4 2 2 4 2 3" xfId="1061" xr:uid="{29792BD7-4411-436F-BB81-1F3C7027B02C}"/>
    <cellStyle name="Normal 4 2 2 4 2 3 2" xfId="2465" xr:uid="{50B750D9-F71D-4C71-A961-A181CCBE94B3}"/>
    <cellStyle name="Normal 4 2 2 4 2 3 3" xfId="3869" xr:uid="{75FF977F-02DF-4162-B67C-4089E0B463E8}"/>
    <cellStyle name="Normal 4 2 2 4 2 4" xfId="1529" xr:uid="{C50E8DDF-A62B-49CC-BAF8-EEE622024AC5}"/>
    <cellStyle name="Normal 4 2 2 4 2 5" xfId="2933" xr:uid="{1024DD2D-4753-4A1B-8A13-C1E75C84B587}"/>
    <cellStyle name="Normal 4 2 2 4 2 6" xfId="4337" xr:uid="{2EAB0225-91FC-4808-ACAD-2EFFA8E77C34}"/>
    <cellStyle name="Normal 4 2 2 4 3" xfId="121" xr:uid="{28391974-EF55-4F18-AFEA-F9629BEEA390}"/>
    <cellStyle name="Normal 4 2 2 4 3 2" xfId="613" xr:uid="{0BE793F6-C61D-4CDA-9196-A39F490A7F7D}"/>
    <cellStyle name="Normal 4 2 2 4 3 2 2" xfId="2033" xr:uid="{C5AD58D2-915F-49D4-8209-5F096A191A45}"/>
    <cellStyle name="Normal 4 2 2 4 3 2 3" xfId="3437" xr:uid="{B3BF481F-D67D-4C62-984E-2BD7ED041C31}"/>
    <cellStyle name="Normal 4 2 2 4 3 3" xfId="1097" xr:uid="{A9719B20-9CED-4592-B2A5-ED15E4FFE760}"/>
    <cellStyle name="Normal 4 2 2 4 3 3 2" xfId="2501" xr:uid="{49D42489-BC79-49C9-9363-DF281028D383}"/>
    <cellStyle name="Normal 4 2 2 4 3 3 3" xfId="3905" xr:uid="{9FBD44A8-FD1C-4067-8D87-A5991FD0B737}"/>
    <cellStyle name="Normal 4 2 2 4 3 4" xfId="1565" xr:uid="{155DBCFF-D2CA-4069-8589-83CCE2B23421}"/>
    <cellStyle name="Normal 4 2 2 4 3 5" xfId="2969" xr:uid="{1814EAB6-2DE2-4426-B9AD-D15DC56AAA9E}"/>
    <cellStyle name="Normal 4 2 2 4 3 6" xfId="4373" xr:uid="{8E4928BC-04F6-47C8-BDE3-5AF9C6E855D1}"/>
    <cellStyle name="Normal 4 2 2 4 4" xfId="157" xr:uid="{A46327A3-445F-4ACD-991D-C9EE3CC043E2}"/>
    <cellStyle name="Normal 4 2 2 4 4 2" xfId="649" xr:uid="{81FEA540-C2A6-4ACD-AD80-7877370684BC}"/>
    <cellStyle name="Normal 4 2 2 4 4 2 2" xfId="2069" xr:uid="{F6DF791A-B594-4A74-B79C-591A4FDA14E2}"/>
    <cellStyle name="Normal 4 2 2 4 4 2 3" xfId="3473" xr:uid="{148E7622-1579-44FB-A193-13F85888F58C}"/>
    <cellStyle name="Normal 4 2 2 4 4 3" xfId="1133" xr:uid="{3A5A32FB-7CE7-4932-AF8D-3D4741F7179C}"/>
    <cellStyle name="Normal 4 2 2 4 4 3 2" xfId="2537" xr:uid="{63837FA6-8679-4E2C-92E3-11B4E03EB43E}"/>
    <cellStyle name="Normal 4 2 2 4 4 3 3" xfId="3941" xr:uid="{DBA10150-65D3-4DBC-BD3F-BEC18FD0B4FD}"/>
    <cellStyle name="Normal 4 2 2 4 4 4" xfId="1601" xr:uid="{7D8CA4BD-22A9-41A8-AC31-32E502AFB03E}"/>
    <cellStyle name="Normal 4 2 2 4 4 5" xfId="3005" xr:uid="{ED9E1C6D-3EF0-47D5-9ACC-648A3B0F2DE6}"/>
    <cellStyle name="Normal 4 2 2 4 4 6" xfId="4409" xr:uid="{7CEF3BEE-C0D6-4AD2-85CE-3CE4825AC87E}"/>
    <cellStyle name="Normal 4 2 2 4 5" xfId="193" xr:uid="{BB3E2BB7-E1FF-47CE-B06E-153756CF4840}"/>
    <cellStyle name="Normal 4 2 2 4 5 2" xfId="685" xr:uid="{8F37ADAD-B103-4118-BF6E-1374E325E3FC}"/>
    <cellStyle name="Normal 4 2 2 4 5 2 2" xfId="2105" xr:uid="{C3EA8CA5-9F67-401E-9822-72F3BCA68956}"/>
    <cellStyle name="Normal 4 2 2 4 5 2 3" xfId="3509" xr:uid="{65F8CBD6-418D-4B78-8501-A57A9BD2E0E5}"/>
    <cellStyle name="Normal 4 2 2 4 5 3" xfId="1169" xr:uid="{355E9C02-5B1A-43A8-BFD9-DC77BACA2464}"/>
    <cellStyle name="Normal 4 2 2 4 5 3 2" xfId="2573" xr:uid="{1CA28CCE-AFF5-4677-9958-3147942E3E38}"/>
    <cellStyle name="Normal 4 2 2 4 5 3 3" xfId="3977" xr:uid="{0C67331D-31AC-454C-95F9-9B28EB5CA6FD}"/>
    <cellStyle name="Normal 4 2 2 4 5 4" xfId="1637" xr:uid="{D36E5C00-11D6-4E49-8ED8-8FCF002553AF}"/>
    <cellStyle name="Normal 4 2 2 4 5 5" xfId="3041" xr:uid="{832BBEDC-8377-43C0-BD95-610F90D6C14B}"/>
    <cellStyle name="Normal 4 2 2 4 5 6" xfId="4445" xr:uid="{DDAF6E73-7FB6-4150-83B2-EAF19C879809}"/>
    <cellStyle name="Normal 4 2 2 4 6" xfId="229" xr:uid="{B0FA9A00-C0D9-4F34-916F-B4C5962AAD2E}"/>
    <cellStyle name="Normal 4 2 2 4 6 2" xfId="721" xr:uid="{FFADF174-C28D-4D3D-8061-E856A59899D0}"/>
    <cellStyle name="Normal 4 2 2 4 6 2 2" xfId="2141" xr:uid="{2D8B1769-3C9F-4557-991B-8AC579BDFB1E}"/>
    <cellStyle name="Normal 4 2 2 4 6 2 3" xfId="3545" xr:uid="{EA3C3ED0-0321-41D3-8BC8-B6002C24ED46}"/>
    <cellStyle name="Normal 4 2 2 4 6 3" xfId="1205" xr:uid="{7FB374AA-1478-42B2-A6F7-29E15723C2C5}"/>
    <cellStyle name="Normal 4 2 2 4 6 3 2" xfId="2609" xr:uid="{E8E5CC93-5715-4E27-A198-969C6FC8AA4A}"/>
    <cellStyle name="Normal 4 2 2 4 6 3 3" xfId="4013" xr:uid="{E7CB97AE-E8BF-4B60-B54E-E31A1D17C461}"/>
    <cellStyle name="Normal 4 2 2 4 6 4" xfId="1673" xr:uid="{6B4A746F-3FFE-41EC-93E6-35E11EC3EDDE}"/>
    <cellStyle name="Normal 4 2 2 4 6 5" xfId="3077" xr:uid="{DC930E86-DE71-445A-91D1-5EDD327FBF72}"/>
    <cellStyle name="Normal 4 2 2 4 6 6" xfId="4481" xr:uid="{4DBFB70E-EFF0-4363-AE7F-7DCD04DA2651}"/>
    <cellStyle name="Normal 4 2 2 4 7" xfId="265" xr:uid="{DA2E324D-225D-43DF-B517-8021622545D4}"/>
    <cellStyle name="Normal 4 2 2 4 7 2" xfId="757" xr:uid="{75133F87-9079-4565-A17F-1146D2E3AEE1}"/>
    <cellStyle name="Normal 4 2 2 4 7 2 2" xfId="2177" xr:uid="{EA3A2506-175A-4A69-A9F6-D547F711ADBA}"/>
    <cellStyle name="Normal 4 2 2 4 7 2 3" xfId="3581" xr:uid="{80B98282-D238-4715-99B9-B9DD6F834C25}"/>
    <cellStyle name="Normal 4 2 2 4 7 3" xfId="1241" xr:uid="{7C4F508A-EA36-4149-94F7-845AB5777992}"/>
    <cellStyle name="Normal 4 2 2 4 7 3 2" xfId="2645" xr:uid="{90063DAD-A068-44D7-8149-F60E1DFDC26B}"/>
    <cellStyle name="Normal 4 2 2 4 7 3 3" xfId="4049" xr:uid="{228204D5-EAEA-464A-BE31-0BA190FB2C6A}"/>
    <cellStyle name="Normal 4 2 2 4 7 4" xfId="1709" xr:uid="{E78AAF16-6B4D-4CA4-ACD9-FFA045F65708}"/>
    <cellStyle name="Normal 4 2 2 4 7 5" xfId="3113" xr:uid="{9C58531C-057C-48B4-99DD-44E29B9C2EB4}"/>
    <cellStyle name="Normal 4 2 2 4 7 6" xfId="4517" xr:uid="{000FF121-4A7B-4162-A87D-74C47A60E756}"/>
    <cellStyle name="Normal 4 2 2 4 8" xfId="301" xr:uid="{11A268F1-93A7-4C3C-9FF1-2A7CC7D8CA61}"/>
    <cellStyle name="Normal 4 2 2 4 8 2" xfId="793" xr:uid="{D4DD04AD-0816-4942-9242-FCF3D211FCF6}"/>
    <cellStyle name="Normal 4 2 2 4 8 2 2" xfId="2213" xr:uid="{F63E7026-D023-4FB4-9C8B-2BD2EF1ACEEE}"/>
    <cellStyle name="Normal 4 2 2 4 8 2 3" xfId="3617" xr:uid="{73A180F3-4F28-4421-9682-9C4428CC4423}"/>
    <cellStyle name="Normal 4 2 2 4 8 3" xfId="1277" xr:uid="{EEC7BBA7-1CCC-4E15-8655-4C6136F3C336}"/>
    <cellStyle name="Normal 4 2 2 4 8 3 2" xfId="2681" xr:uid="{026B36E1-06EA-4D10-86D5-545BD0ADA809}"/>
    <cellStyle name="Normal 4 2 2 4 8 3 3" xfId="4085" xr:uid="{2ECDF040-C046-445C-A31C-9DFA341A10A4}"/>
    <cellStyle name="Normal 4 2 2 4 8 4" xfId="1745" xr:uid="{A4ED56DE-78A0-4B42-BECA-5EB81FF6E40A}"/>
    <cellStyle name="Normal 4 2 2 4 8 5" xfId="3149" xr:uid="{EAAA04CD-B9AA-4C1E-A5EF-8D085D15CE4C}"/>
    <cellStyle name="Normal 4 2 2 4 8 6" xfId="4553" xr:uid="{79098279-0C53-43D9-83A4-06FA722091E4}"/>
    <cellStyle name="Normal 4 2 2 4 9" xfId="337" xr:uid="{6A7D0765-457D-42ED-BEB3-39B185BE8AA2}"/>
    <cellStyle name="Normal 4 2 2 4 9 2" xfId="829" xr:uid="{77C5AB09-6D6F-4DE5-B1A1-3E6799BA5767}"/>
    <cellStyle name="Normal 4 2 2 4 9 2 2" xfId="2249" xr:uid="{0B08FD0C-CE3B-4B28-8BCE-920C373F5E34}"/>
    <cellStyle name="Normal 4 2 2 4 9 2 3" xfId="3653" xr:uid="{87A2929C-C006-41F3-92E0-7DB31B1668B7}"/>
    <cellStyle name="Normal 4 2 2 4 9 3" xfId="1313" xr:uid="{50A65CED-C08F-46AB-A1BA-068DBF69F1C2}"/>
    <cellStyle name="Normal 4 2 2 4 9 3 2" xfId="2717" xr:uid="{B6325E1F-9B3A-4B18-9E38-9C8BF51A8D01}"/>
    <cellStyle name="Normal 4 2 2 4 9 3 3" xfId="4121" xr:uid="{BC9D6D23-312D-4BA7-BA6B-B38E50F90502}"/>
    <cellStyle name="Normal 4 2 2 4 9 4" xfId="1781" xr:uid="{42D227A7-31FA-44C2-8382-2499ED2B714F}"/>
    <cellStyle name="Normal 4 2 2 4 9 5" xfId="3185" xr:uid="{905FCA7F-6791-4968-8EBB-1F3D7146016A}"/>
    <cellStyle name="Normal 4 2 2 4 9 6" xfId="4589" xr:uid="{9E5A375C-AF1F-4F9A-98AE-9D8D6D4D3C0F}"/>
    <cellStyle name="Normal 4 2 2 5" xfId="26" xr:uid="{917F769D-0305-454E-BFB8-1F0A050DE1F3}"/>
    <cellStyle name="Normal 4 2 2 5 10" xfId="357" xr:uid="{DA8E58CF-7AA4-4F05-86A4-11C575BE76A7}"/>
    <cellStyle name="Normal 4 2 2 5 10 2" xfId="849" xr:uid="{8FB79CA5-3347-4BA2-8C6E-C8E21745A6F8}"/>
    <cellStyle name="Normal 4 2 2 5 10 2 2" xfId="2269" xr:uid="{1092271B-26F1-418E-9D0D-86EDD65208C0}"/>
    <cellStyle name="Normal 4 2 2 5 10 2 3" xfId="3673" xr:uid="{FDA050C5-4BCA-436B-B95F-345ACB152CB1}"/>
    <cellStyle name="Normal 4 2 2 5 10 3" xfId="1333" xr:uid="{33318840-53CF-4C9E-B502-CC51CC151A72}"/>
    <cellStyle name="Normal 4 2 2 5 10 3 2" xfId="2737" xr:uid="{5D421221-2594-40B1-BC21-FF2E4418DE5A}"/>
    <cellStyle name="Normal 4 2 2 5 10 3 3" xfId="4141" xr:uid="{2BCDC103-A642-46E4-8DCE-ED40AECFD883}"/>
    <cellStyle name="Normal 4 2 2 5 10 4" xfId="1801" xr:uid="{337A1CF5-ACA7-4247-80C9-7EDDFDDB11DD}"/>
    <cellStyle name="Normal 4 2 2 5 10 5" xfId="3205" xr:uid="{C860D693-900C-4426-8A28-4D423497C598}"/>
    <cellStyle name="Normal 4 2 2 5 10 6" xfId="4609" xr:uid="{301D5B0B-1932-40E9-8666-ECFE490FCD1A}"/>
    <cellStyle name="Normal 4 2 2 5 11" xfId="401" xr:uid="{D63305F1-6111-4FA6-B6E7-5724D032574B}"/>
    <cellStyle name="Normal 4 2 2 5 11 2" xfId="893" xr:uid="{83C5BB1D-9D96-4168-87A4-42891795CB2A}"/>
    <cellStyle name="Normal 4 2 2 5 11 2 2" xfId="2305" xr:uid="{DF938940-69A5-4FC6-875F-5288E7C9997A}"/>
    <cellStyle name="Normal 4 2 2 5 11 2 3" xfId="3709" xr:uid="{DEA22D86-1E7F-4B3A-A6DE-02D4517A804B}"/>
    <cellStyle name="Normal 4 2 2 5 11 3" xfId="1369" xr:uid="{AC55CAD6-154C-44A0-B420-F218D5C665A6}"/>
    <cellStyle name="Normal 4 2 2 5 11 3 2" xfId="2773" xr:uid="{A49BF40A-F4E7-405A-A9CD-8B610AC04152}"/>
    <cellStyle name="Normal 4 2 2 5 11 3 3" xfId="4177" xr:uid="{7251D648-9F58-483F-A980-FC471CA6E513}"/>
    <cellStyle name="Normal 4 2 2 5 11 4" xfId="1837" xr:uid="{0875E062-1833-4F26-955C-395225603D6E}"/>
    <cellStyle name="Normal 4 2 2 5 11 5" xfId="3241" xr:uid="{1D5245CE-7DAA-49BB-87D4-FFB83EEB9FE5}"/>
    <cellStyle name="Normal 4 2 2 5 11 6" xfId="4645" xr:uid="{9DB5D988-30EE-4331-9122-658164359F65}"/>
    <cellStyle name="Normal 4 2 2 5 12" xfId="445" xr:uid="{E8BA71BC-46AB-47C0-91A7-B8E99FAA86DC}"/>
    <cellStyle name="Normal 4 2 2 5 12 2" xfId="937" xr:uid="{92CC49D6-C8BE-46FF-9047-6C9A400ED278}"/>
    <cellStyle name="Normal 4 2 2 5 12 2 2" xfId="2341" xr:uid="{CF6C0744-830B-4395-B4CF-9C38F2D8C096}"/>
    <cellStyle name="Normal 4 2 2 5 12 2 3" xfId="3745" xr:uid="{BB44DD35-D0A6-48E9-8B4E-1C1713E5330D}"/>
    <cellStyle name="Normal 4 2 2 5 12 3" xfId="1405" xr:uid="{14319646-BDF2-45C8-B6F4-7755728B9A22}"/>
    <cellStyle name="Normal 4 2 2 5 12 3 2" xfId="2809" xr:uid="{2246EBDA-0C8C-44FB-BD32-5F58274BC294}"/>
    <cellStyle name="Normal 4 2 2 5 12 3 3" xfId="4213" xr:uid="{95664372-0D8E-4B8A-9681-AFB5444B43A1}"/>
    <cellStyle name="Normal 4 2 2 5 12 4" xfId="1873" xr:uid="{3CCAD84F-3362-4BB4-99B0-2F11FB6FB53A}"/>
    <cellStyle name="Normal 4 2 2 5 12 5" xfId="3277" xr:uid="{24F1FA7E-EA34-4495-A71B-1D8B4F16C44F}"/>
    <cellStyle name="Normal 4 2 2 5 12 6" xfId="4681" xr:uid="{DEBF1401-0B75-4FA0-BCAD-CF013E52717C}"/>
    <cellStyle name="Normal 4 2 2 5 13" xfId="481" xr:uid="{855162BE-EFF3-4BBD-BF59-BFFC20778B4C}"/>
    <cellStyle name="Normal 4 2 2 5 13 2" xfId="973" xr:uid="{7AD5D13B-48AD-4217-9FCC-13F7641073F8}"/>
    <cellStyle name="Normal 4 2 2 5 13 2 2" xfId="2377" xr:uid="{36309CB0-FAB6-4AED-B971-44C377839DF3}"/>
    <cellStyle name="Normal 4 2 2 5 13 2 3" xfId="3781" xr:uid="{1F28F77D-6953-43F7-A157-62D60A42DCD7}"/>
    <cellStyle name="Normal 4 2 2 5 13 3" xfId="1441" xr:uid="{1A5C1D3F-8143-4E62-BB9B-22EE07756589}"/>
    <cellStyle name="Normal 4 2 2 5 13 3 2" xfId="2845" xr:uid="{B2CC7C92-22BF-4581-8C38-230D967CDBDC}"/>
    <cellStyle name="Normal 4 2 2 5 13 3 3" xfId="4249" xr:uid="{DAF8AB3B-FAF6-4A1E-8DFE-B62712076FB9}"/>
    <cellStyle name="Normal 4 2 2 5 13 4" xfId="1909" xr:uid="{DF1DEEDD-E835-4747-A853-74F1039D3B0A}"/>
    <cellStyle name="Normal 4 2 2 5 13 5" xfId="3313" xr:uid="{FB6495A5-0B2D-4E50-8F48-99F28B7AABC0}"/>
    <cellStyle name="Normal 4 2 2 5 13 6" xfId="4717" xr:uid="{C5DB90E0-3EDF-4784-8B88-1587ACAF7B7E}"/>
    <cellStyle name="Normal 4 2 2 5 14" xfId="525" xr:uid="{88735B1B-5634-4B60-8299-2DE18F1A3F0B}"/>
    <cellStyle name="Normal 4 2 2 5 14 2" xfId="1945" xr:uid="{B3C1033C-9E5F-4B59-84CA-D4860EF88BAE}"/>
    <cellStyle name="Normal 4 2 2 5 14 3" xfId="3349" xr:uid="{0AD6D109-4A11-4C9C-894B-459D7D7EDD1F}"/>
    <cellStyle name="Normal 4 2 2 5 15" xfId="1009" xr:uid="{C7AF257B-5FF9-4A98-8B17-1B07F0253843}"/>
    <cellStyle name="Normal 4 2 2 5 15 2" xfId="2413" xr:uid="{146A03E0-FB50-40EE-BC59-63700E08D023}"/>
    <cellStyle name="Normal 4 2 2 5 15 3" xfId="3817" xr:uid="{6097CA5A-F6CA-40B5-BC9B-A00DAD9EA7C1}"/>
    <cellStyle name="Normal 4 2 2 5 16" xfId="1477" xr:uid="{4C1DB454-426D-4CA4-AA93-4B2B4BAC45AB}"/>
    <cellStyle name="Normal 4 2 2 5 17" xfId="2881" xr:uid="{037DAACD-4F3D-4DC2-A69B-C65BEC0A09DD}"/>
    <cellStyle name="Normal 4 2 2 5 18" xfId="4285" xr:uid="{F0AF38C6-2472-4608-823D-50BD7081534C}"/>
    <cellStyle name="Normal 4 2 2 5 2" xfId="69" xr:uid="{C11517CA-BA0C-4D1A-88B9-7AC1EBC045CB}"/>
    <cellStyle name="Normal 4 2 2 5 2 2" xfId="561" xr:uid="{70898502-4632-4FF1-9E53-5A411938ABE7}"/>
    <cellStyle name="Normal 4 2 2 5 2 2 2" xfId="1981" xr:uid="{846A4D4F-4D4C-47FD-B62F-A60E8B80F3A2}"/>
    <cellStyle name="Normal 4 2 2 5 2 2 3" xfId="3385" xr:uid="{87D7F926-286F-45F3-B043-2ECBAD1FF4AB}"/>
    <cellStyle name="Normal 4 2 2 5 2 3" xfId="1045" xr:uid="{24EA6790-27A9-4056-B687-9B17857ED718}"/>
    <cellStyle name="Normal 4 2 2 5 2 3 2" xfId="2449" xr:uid="{E773C7DD-4BAF-4AF9-B513-33DEBA132614}"/>
    <cellStyle name="Normal 4 2 2 5 2 3 3" xfId="3853" xr:uid="{BC8EF6B9-AE66-4EB4-AC00-9186DE29E889}"/>
    <cellStyle name="Normal 4 2 2 5 2 4" xfId="1513" xr:uid="{DE0AD558-A169-4DA0-925F-4FC771E29F6F}"/>
    <cellStyle name="Normal 4 2 2 5 2 5" xfId="2917" xr:uid="{1E9F8916-DBDC-414C-BEC3-7477D487E714}"/>
    <cellStyle name="Normal 4 2 2 5 2 6" xfId="4321" xr:uid="{73C754F4-049B-4050-B2FF-79C9BD1B2402}"/>
    <cellStyle name="Normal 4 2 2 5 3" xfId="105" xr:uid="{F09CD789-7305-4999-9754-F795B644EA8F}"/>
    <cellStyle name="Normal 4 2 2 5 3 2" xfId="597" xr:uid="{D4D42D76-FDB2-46D1-B786-4DCBF2BE8A52}"/>
    <cellStyle name="Normal 4 2 2 5 3 2 2" xfId="2017" xr:uid="{918234A4-D5F2-46CA-9D44-8CE0B79A93AD}"/>
    <cellStyle name="Normal 4 2 2 5 3 2 3" xfId="3421" xr:uid="{9CF7CAD5-6382-4EDA-B722-98793E2DA3BA}"/>
    <cellStyle name="Normal 4 2 2 5 3 3" xfId="1081" xr:uid="{5BE4D763-2159-4B32-96C6-E92567BAF847}"/>
    <cellStyle name="Normal 4 2 2 5 3 3 2" xfId="2485" xr:uid="{C357579A-A26E-42BC-B6D5-3E5797A6BC32}"/>
    <cellStyle name="Normal 4 2 2 5 3 3 3" xfId="3889" xr:uid="{D5B803F4-EF5F-45E9-8527-68EA020866D7}"/>
    <cellStyle name="Normal 4 2 2 5 3 4" xfId="1549" xr:uid="{5B3B437A-3308-4091-8CCD-474D3DF2F8D0}"/>
    <cellStyle name="Normal 4 2 2 5 3 5" xfId="2953" xr:uid="{FB3589E6-162A-411D-874C-643986168ACE}"/>
    <cellStyle name="Normal 4 2 2 5 3 6" xfId="4357" xr:uid="{64BB9C94-DC8A-43CC-B6FE-550C210F1749}"/>
    <cellStyle name="Normal 4 2 2 5 4" xfId="141" xr:uid="{75541D0C-2C85-4735-90B8-49271A71C56F}"/>
    <cellStyle name="Normal 4 2 2 5 4 2" xfId="633" xr:uid="{20E4E5E5-6730-49A0-84AC-EA4801118E2A}"/>
    <cellStyle name="Normal 4 2 2 5 4 2 2" xfId="2053" xr:uid="{8B7F4A36-94E8-4BDB-B489-77DDBCF179C7}"/>
    <cellStyle name="Normal 4 2 2 5 4 2 3" xfId="3457" xr:uid="{B5B4A28F-2E09-4CC6-B923-D00026FDC3CA}"/>
    <cellStyle name="Normal 4 2 2 5 4 3" xfId="1117" xr:uid="{79583511-4D17-460D-84AF-6ED6712D5221}"/>
    <cellStyle name="Normal 4 2 2 5 4 3 2" xfId="2521" xr:uid="{B3FEB080-D9BA-4DA2-AA4B-39540F10D970}"/>
    <cellStyle name="Normal 4 2 2 5 4 3 3" xfId="3925" xr:uid="{03B01A88-DD73-4DA5-9442-C862B270BB1B}"/>
    <cellStyle name="Normal 4 2 2 5 4 4" xfId="1585" xr:uid="{A52E6C8A-265B-497C-8928-7964638D5DF6}"/>
    <cellStyle name="Normal 4 2 2 5 4 5" xfId="2989" xr:uid="{1BB2FF21-D740-469A-9E59-A7059CD19D07}"/>
    <cellStyle name="Normal 4 2 2 5 4 6" xfId="4393" xr:uid="{808A4D3F-5AEC-469B-A6DF-8F5E459CADEA}"/>
    <cellStyle name="Normal 4 2 2 5 5" xfId="177" xr:uid="{7105E768-0E64-4C24-9A47-BD3ED0F4C8EE}"/>
    <cellStyle name="Normal 4 2 2 5 5 2" xfId="669" xr:uid="{29B7749F-465E-42FF-9420-5066640EB281}"/>
    <cellStyle name="Normal 4 2 2 5 5 2 2" xfId="2089" xr:uid="{B716725F-C4F5-4648-8DE9-E591E3862250}"/>
    <cellStyle name="Normal 4 2 2 5 5 2 3" xfId="3493" xr:uid="{744859C8-0030-4096-919E-631011529672}"/>
    <cellStyle name="Normal 4 2 2 5 5 3" xfId="1153" xr:uid="{BB588866-C91F-430A-A89F-5673AD184B93}"/>
    <cellStyle name="Normal 4 2 2 5 5 3 2" xfId="2557" xr:uid="{0AEC209B-3952-44C0-A088-6C44C8714F40}"/>
    <cellStyle name="Normal 4 2 2 5 5 3 3" xfId="3961" xr:uid="{7D0B9C5C-66BD-46A1-806D-D8B11613BD9C}"/>
    <cellStyle name="Normal 4 2 2 5 5 4" xfId="1621" xr:uid="{C435D481-7501-4821-8C63-5333F2EE5DDC}"/>
    <cellStyle name="Normal 4 2 2 5 5 5" xfId="3025" xr:uid="{A8368E9D-92A2-4C12-A2C6-7D322DE41627}"/>
    <cellStyle name="Normal 4 2 2 5 5 6" xfId="4429" xr:uid="{C96355E8-2791-4F34-BD48-44F2CED0FB6C}"/>
    <cellStyle name="Normal 4 2 2 5 6" xfId="213" xr:uid="{0791D152-1709-405A-B0CA-613D31A3A632}"/>
    <cellStyle name="Normal 4 2 2 5 6 2" xfId="705" xr:uid="{25EC4A6B-5E84-40B3-9443-D94039BCA8DE}"/>
    <cellStyle name="Normal 4 2 2 5 6 2 2" xfId="2125" xr:uid="{96E0D0F5-9DB3-43F1-98F0-F6F19F3096EA}"/>
    <cellStyle name="Normal 4 2 2 5 6 2 3" xfId="3529" xr:uid="{0CCA8A79-AEAF-4B4F-B69F-942580E79990}"/>
    <cellStyle name="Normal 4 2 2 5 6 3" xfId="1189" xr:uid="{120F3F49-0BAF-41CC-A7C6-ECC2D50BE4E0}"/>
    <cellStyle name="Normal 4 2 2 5 6 3 2" xfId="2593" xr:uid="{AD101C2E-38F6-4354-B4CF-F58FB6041D67}"/>
    <cellStyle name="Normal 4 2 2 5 6 3 3" xfId="3997" xr:uid="{54833662-2B27-41D2-9415-48879690B4E6}"/>
    <cellStyle name="Normal 4 2 2 5 6 4" xfId="1657" xr:uid="{8713DB29-CDE0-423B-B8A7-61C56F73B9CC}"/>
    <cellStyle name="Normal 4 2 2 5 6 5" xfId="3061" xr:uid="{BB108EE8-CC85-4BE6-A9FD-8D5739C6C07D}"/>
    <cellStyle name="Normal 4 2 2 5 6 6" xfId="4465" xr:uid="{3FF912F7-64C2-4C1C-977D-E136D63F1529}"/>
    <cellStyle name="Normal 4 2 2 5 7" xfId="249" xr:uid="{F85A5F17-01A9-40F1-B717-0597EC611373}"/>
    <cellStyle name="Normal 4 2 2 5 7 2" xfId="741" xr:uid="{6611BB83-1BDC-4C23-A866-1669E57DBF8F}"/>
    <cellStyle name="Normal 4 2 2 5 7 2 2" xfId="2161" xr:uid="{718F446E-7D07-48AA-8E53-2B21F4155760}"/>
    <cellStyle name="Normal 4 2 2 5 7 2 3" xfId="3565" xr:uid="{DE30789A-3C2D-4A97-B9C4-7B7682EA085D}"/>
    <cellStyle name="Normal 4 2 2 5 7 3" xfId="1225" xr:uid="{74764782-8B93-4AB2-BF7A-7A5AB026D435}"/>
    <cellStyle name="Normal 4 2 2 5 7 3 2" xfId="2629" xr:uid="{FCA29A13-3038-4DFA-8FA4-6799C49DC920}"/>
    <cellStyle name="Normal 4 2 2 5 7 3 3" xfId="4033" xr:uid="{20D4A925-06D2-40D7-8754-D40EB5B39961}"/>
    <cellStyle name="Normal 4 2 2 5 7 4" xfId="1693" xr:uid="{EEBD4420-EB4F-4D84-BCFB-458BBF474F96}"/>
    <cellStyle name="Normal 4 2 2 5 7 5" xfId="3097" xr:uid="{293C28FC-23D7-4988-A7C4-09D200E581C8}"/>
    <cellStyle name="Normal 4 2 2 5 7 6" xfId="4501" xr:uid="{9439150B-777C-4A61-9482-5622B8FA3CE7}"/>
    <cellStyle name="Normal 4 2 2 5 8" xfId="285" xr:uid="{FAF08A68-DE17-40CB-BF3A-BBCB6BBAF075}"/>
    <cellStyle name="Normal 4 2 2 5 8 2" xfId="777" xr:uid="{21AF9CB0-4F8A-4569-B514-DD19A027AB37}"/>
    <cellStyle name="Normal 4 2 2 5 8 2 2" xfId="2197" xr:uid="{8A2EB757-8082-42C8-8DEE-D847A80017C8}"/>
    <cellStyle name="Normal 4 2 2 5 8 2 3" xfId="3601" xr:uid="{68D8DECD-9D2D-4702-85B0-3DBD8FEDA61C}"/>
    <cellStyle name="Normal 4 2 2 5 8 3" xfId="1261" xr:uid="{93B6D9FB-388E-4CE5-B0DF-5152EAB30FD6}"/>
    <cellStyle name="Normal 4 2 2 5 8 3 2" xfId="2665" xr:uid="{54708C2D-926A-4384-949D-419A8FCD3B99}"/>
    <cellStyle name="Normal 4 2 2 5 8 3 3" xfId="4069" xr:uid="{003ED90D-019F-4D25-80DC-6D8D0BFA4AA4}"/>
    <cellStyle name="Normal 4 2 2 5 8 4" xfId="1729" xr:uid="{517B501A-3BEB-486C-B81B-FCC14D0755B7}"/>
    <cellStyle name="Normal 4 2 2 5 8 5" xfId="3133" xr:uid="{445D3D58-D93F-4349-B2EB-29007C3FB2FD}"/>
    <cellStyle name="Normal 4 2 2 5 8 6" xfId="4537" xr:uid="{D3565D13-C98E-4916-803B-816CEC76E702}"/>
    <cellStyle name="Normal 4 2 2 5 9" xfId="321" xr:uid="{D83EB540-CECE-4CA5-9D2C-DA0529FD6C18}"/>
    <cellStyle name="Normal 4 2 2 5 9 2" xfId="813" xr:uid="{9F27A9BD-C2B4-4DF7-A5C2-310EB900DF29}"/>
    <cellStyle name="Normal 4 2 2 5 9 2 2" xfId="2233" xr:uid="{7506F564-AACF-43F8-BDF9-0578746C2DA4}"/>
    <cellStyle name="Normal 4 2 2 5 9 2 3" xfId="3637" xr:uid="{6BC3A2AD-BFDB-44EA-B1E1-D47928649217}"/>
    <cellStyle name="Normal 4 2 2 5 9 3" xfId="1297" xr:uid="{51D1915E-1E16-4612-9359-D931D93D8D7C}"/>
    <cellStyle name="Normal 4 2 2 5 9 3 2" xfId="2701" xr:uid="{EB41EC82-4BF7-43EE-B7D4-761AFF3DF82D}"/>
    <cellStyle name="Normal 4 2 2 5 9 3 3" xfId="4105" xr:uid="{5DEA1468-BF3E-4826-8EAE-70E22A3BCDEF}"/>
    <cellStyle name="Normal 4 2 2 5 9 4" xfId="1765" xr:uid="{28657649-8A9B-4870-A1B8-01628645CEFA}"/>
    <cellStyle name="Normal 4 2 2 5 9 5" xfId="3169" xr:uid="{C23458DE-9312-4A04-8AB9-202AC9DA5221}"/>
    <cellStyle name="Normal 4 2 2 5 9 6" xfId="4573" xr:uid="{4738688C-D48E-498A-81D0-9069497E250F}"/>
    <cellStyle name="Normal 4 2 2 6" xfId="53" xr:uid="{159FF1A7-CE26-4607-A700-893943E2B9F6}"/>
    <cellStyle name="Normal 4 2 2 6 2" xfId="545" xr:uid="{2AD99442-5002-45D1-8154-B34DBC8B0307}"/>
    <cellStyle name="Normal 4 2 2 6 2 2" xfId="1965" xr:uid="{818971D3-4F59-4A35-9ADC-DCCAB7E506D6}"/>
    <cellStyle name="Normal 4 2 2 6 2 3" xfId="3369" xr:uid="{6D397FDD-1D6A-4A45-AC33-7F383B196F8C}"/>
    <cellStyle name="Normal 4 2 2 6 3" xfId="1029" xr:uid="{3DB4FB8D-FD6C-45C5-A879-DEC124912071}"/>
    <cellStyle name="Normal 4 2 2 6 3 2" xfId="2433" xr:uid="{E510BE67-A471-42D1-97F1-9B5322BF562B}"/>
    <cellStyle name="Normal 4 2 2 6 3 3" xfId="3837" xr:uid="{F151B67F-1AF9-443C-AE35-9942FE52D9A4}"/>
    <cellStyle name="Normal 4 2 2 6 4" xfId="1497" xr:uid="{F1558582-5677-449C-A16E-7B301DC5D2F0}"/>
    <cellStyle name="Normal 4 2 2 6 5" xfId="2901" xr:uid="{7FBBC97F-9A86-4518-9072-1221735A9867}"/>
    <cellStyle name="Normal 4 2 2 6 6" xfId="4305" xr:uid="{547BEE0A-92C3-429B-B4AF-FF2F519951A1}"/>
    <cellStyle name="Normal 4 2 2 7" xfId="89" xr:uid="{FCE63B6E-79BE-4000-AD69-3CC6896796FA}"/>
    <cellStyle name="Normal 4 2 2 7 2" xfId="581" xr:uid="{10F83AA4-A3AC-42CF-B834-DE1DDD7EF7A1}"/>
    <cellStyle name="Normal 4 2 2 7 2 2" xfId="2001" xr:uid="{8DAEB395-E5B1-4FAA-BBE1-B6D4D3E6C597}"/>
    <cellStyle name="Normal 4 2 2 7 2 3" xfId="3405" xr:uid="{043BBD1A-44D0-44C3-8F8E-85A2E10D4957}"/>
    <cellStyle name="Normal 4 2 2 7 3" xfId="1065" xr:uid="{57F610B5-A624-4CC8-AC12-861D3016B67D}"/>
    <cellStyle name="Normal 4 2 2 7 3 2" xfId="2469" xr:uid="{574F3C9E-B07A-4646-A990-FBD447DBB397}"/>
    <cellStyle name="Normal 4 2 2 7 3 3" xfId="3873" xr:uid="{973D20A4-F5EA-4A22-AF10-5302093CE9C3}"/>
    <cellStyle name="Normal 4 2 2 7 4" xfId="1533" xr:uid="{95712FAE-061D-42F7-AAD9-2C36B60D14ED}"/>
    <cellStyle name="Normal 4 2 2 7 5" xfId="2937" xr:uid="{E7B23E76-5002-4B56-9C50-090CC2F06284}"/>
    <cellStyle name="Normal 4 2 2 7 6" xfId="4341" xr:uid="{DE9779AE-B9B9-48B1-B5FB-3551324C27EF}"/>
    <cellStyle name="Normal 4 2 2 8" xfId="125" xr:uid="{D894BFE3-0067-49C9-ABD8-806AF9777722}"/>
    <cellStyle name="Normal 4 2 2 8 2" xfId="617" xr:uid="{D76D4BB5-7166-44E2-8E04-F513DB1A5151}"/>
    <cellStyle name="Normal 4 2 2 8 2 2" xfId="2037" xr:uid="{F3C5337C-53C5-48B2-8D02-738066520F4A}"/>
    <cellStyle name="Normal 4 2 2 8 2 3" xfId="3441" xr:uid="{E5545B77-800A-444F-AE38-756B698D741A}"/>
    <cellStyle name="Normal 4 2 2 8 3" xfId="1101" xr:uid="{DB4E56C2-20EF-4882-81AA-B59B3122D3AE}"/>
    <cellStyle name="Normal 4 2 2 8 3 2" xfId="2505" xr:uid="{C5AB0BB6-B452-4765-9CDB-F15A924B1D43}"/>
    <cellStyle name="Normal 4 2 2 8 3 3" xfId="3909" xr:uid="{D5B209FB-08BF-47B7-87F9-766AC906B112}"/>
    <cellStyle name="Normal 4 2 2 8 4" xfId="1569" xr:uid="{39F5161B-ED26-490A-8BAD-A9C44F3B75C3}"/>
    <cellStyle name="Normal 4 2 2 8 5" xfId="2973" xr:uid="{F2380040-F48C-4AD0-BD19-3B4E6CC2C35A}"/>
    <cellStyle name="Normal 4 2 2 8 6" xfId="4377" xr:uid="{34FB32F6-4F34-40B7-BBED-E5AEFB647C67}"/>
    <cellStyle name="Normal 4 2 2 9" xfId="161" xr:uid="{5F475AAC-FE99-4775-8F2B-13A6A9F329A0}"/>
    <cellStyle name="Normal 4 2 2 9 2" xfId="653" xr:uid="{729AC2B2-B556-48CD-AC47-D2357A9FE2C3}"/>
    <cellStyle name="Normal 4 2 2 9 2 2" xfId="2073" xr:uid="{FEC0A28E-045D-4576-A84D-3C0ED553B3D0}"/>
    <cellStyle name="Normal 4 2 2 9 2 3" xfId="3477" xr:uid="{AD6699EC-B84B-4BAB-92F5-A1B262AE12A8}"/>
    <cellStyle name="Normal 4 2 2 9 3" xfId="1137" xr:uid="{60BB665C-A6CB-4006-8F77-CA5662DEC6BC}"/>
    <cellStyle name="Normal 4 2 2 9 3 2" xfId="2541" xr:uid="{0870CD93-E1FF-4246-BCB9-B2177340BB60}"/>
    <cellStyle name="Normal 4 2 2 9 3 3" xfId="3945" xr:uid="{7B1790CA-59E5-4EE1-B629-F14C84A2B44A}"/>
    <cellStyle name="Normal 4 2 2 9 4" xfId="1605" xr:uid="{2BA02307-84C7-4EFC-B99B-421E27AD4381}"/>
    <cellStyle name="Normal 4 2 2 9 5" xfId="3009" xr:uid="{5187FD9C-64E6-43EF-A42F-A289B1D7B960}"/>
    <cellStyle name="Normal 4 2 2 9 6" xfId="4413" xr:uid="{31F2816D-94D6-4966-914C-F6CC7902B361}"/>
    <cellStyle name="Normal 4 2 20" xfId="991" xr:uid="{1DEC7580-A867-4BD3-8CF0-1D491682D49C}"/>
    <cellStyle name="Normal 4 2 20 2" xfId="2395" xr:uid="{4656275B-CE6E-4B76-85AD-0B45EC3C73CB}"/>
    <cellStyle name="Normal 4 2 20 3" xfId="3799" xr:uid="{42A76CDC-AD0E-45A0-877E-A0F30390B1D3}"/>
    <cellStyle name="Normal 4 2 21" xfId="1459" xr:uid="{A899719D-695E-433D-A157-BF9D3768624F}"/>
    <cellStyle name="Normal 4 2 22" xfId="2863" xr:uid="{AE9AAA6B-920B-40D0-9D48-1A6C8E1B15D4}"/>
    <cellStyle name="Normal 4 2 23" xfId="4267" xr:uid="{9971E9FB-5A61-4EA7-8C18-106956A63AEE}"/>
    <cellStyle name="Normal 4 2 3" xfId="12" xr:uid="{863375F9-91E3-4B5B-9130-2D00FD2DDE0B}"/>
    <cellStyle name="Normal 4 2 3 10" xfId="271" xr:uid="{89AAA7C0-D2B0-4911-B953-FC28D8ED8CA1}"/>
    <cellStyle name="Normal 4 2 3 10 2" xfId="763" xr:uid="{B7440875-478F-4335-A7C3-107C76862612}"/>
    <cellStyle name="Normal 4 2 3 10 2 2" xfId="2183" xr:uid="{DCB8FDF5-F456-4EC8-9D6B-5C6206A824D5}"/>
    <cellStyle name="Normal 4 2 3 10 2 3" xfId="3587" xr:uid="{FB563CED-2F6B-442F-91D4-C07728067E11}"/>
    <cellStyle name="Normal 4 2 3 10 3" xfId="1247" xr:uid="{7875D749-B9FF-4858-8D73-7CEFD5FE0B93}"/>
    <cellStyle name="Normal 4 2 3 10 3 2" xfId="2651" xr:uid="{CB98F014-DA6F-43D1-B684-59570EEE0A88}"/>
    <cellStyle name="Normal 4 2 3 10 3 3" xfId="4055" xr:uid="{0F6915B8-1952-4421-8841-1339CBBB28C4}"/>
    <cellStyle name="Normal 4 2 3 10 4" xfId="1715" xr:uid="{9C505148-7841-4C62-BF59-BB9EE55EC3EF}"/>
    <cellStyle name="Normal 4 2 3 10 5" xfId="3119" xr:uid="{F592B85D-6D63-44FD-9CEB-D11C9ACFE0C6}"/>
    <cellStyle name="Normal 4 2 3 10 6" xfId="4523" xr:uid="{91A81BCF-407B-4A9E-BEA3-780D04CFB5E1}"/>
    <cellStyle name="Normal 4 2 3 11" xfId="307" xr:uid="{3ED258A1-AC3C-416E-9D83-0F80ED9CE164}"/>
    <cellStyle name="Normal 4 2 3 11 2" xfId="799" xr:uid="{670022BE-ECFC-46AC-8B95-9BC79381AB54}"/>
    <cellStyle name="Normal 4 2 3 11 2 2" xfId="2219" xr:uid="{9AFD379C-A472-47A8-A5D7-07CD00B3BBBA}"/>
    <cellStyle name="Normal 4 2 3 11 2 3" xfId="3623" xr:uid="{A35AA2D4-CECC-4BA2-905D-C25CDAD3381E}"/>
    <cellStyle name="Normal 4 2 3 11 3" xfId="1283" xr:uid="{FFC03477-45E5-4434-947A-EF1F7DC67C46}"/>
    <cellStyle name="Normal 4 2 3 11 3 2" xfId="2687" xr:uid="{300C0BB1-40AA-49BF-931D-7EE47D582DDE}"/>
    <cellStyle name="Normal 4 2 3 11 3 3" xfId="4091" xr:uid="{6C9B6893-D1E7-4ECB-86B0-168D4BF34659}"/>
    <cellStyle name="Normal 4 2 3 11 4" xfId="1751" xr:uid="{0CDECD2E-B8C6-4ADA-902D-4711697A595C}"/>
    <cellStyle name="Normal 4 2 3 11 5" xfId="3155" xr:uid="{DE550E4E-4DFA-4791-950C-3D3BC594B4AC}"/>
    <cellStyle name="Normal 4 2 3 11 6" xfId="4559" xr:uid="{F7C185E4-8966-4CD0-8909-530A669E5D24}"/>
    <cellStyle name="Normal 4 2 3 12" xfId="343" xr:uid="{1C3E02DB-F62E-42E0-9C96-CFFC17F0DDA2}"/>
    <cellStyle name="Normal 4 2 3 12 2" xfId="835" xr:uid="{F5F6A5D7-8402-4EB0-8A77-7B7611C0D442}"/>
    <cellStyle name="Normal 4 2 3 12 2 2" xfId="2255" xr:uid="{314B3B38-0D4B-4EE9-A948-F957FF692CF3}"/>
    <cellStyle name="Normal 4 2 3 12 2 3" xfId="3659" xr:uid="{1E89C742-62FC-476D-83CB-9D8DFD810539}"/>
    <cellStyle name="Normal 4 2 3 12 3" xfId="1319" xr:uid="{CA16AA9B-3362-4350-9825-22064B3D91BE}"/>
    <cellStyle name="Normal 4 2 3 12 3 2" xfId="2723" xr:uid="{80A16990-624F-42CA-B831-81477C793379}"/>
    <cellStyle name="Normal 4 2 3 12 3 3" xfId="4127" xr:uid="{8A50D226-8B39-4AB7-BF51-2F6293709B5C}"/>
    <cellStyle name="Normal 4 2 3 12 4" xfId="1787" xr:uid="{C9EC3C95-D73B-44CF-8E43-15564D3C1FF2}"/>
    <cellStyle name="Normal 4 2 3 12 5" xfId="3191" xr:uid="{4E342897-E8FC-4AC8-AA3B-DE08658A5033}"/>
    <cellStyle name="Normal 4 2 3 12 6" xfId="4595" xr:uid="{4F49D495-024C-4C75-B8DE-8CF6D3B0BCDA}"/>
    <cellStyle name="Normal 4 2 3 13" xfId="387" xr:uid="{DEFA7DE1-D321-4012-A1BF-82A13FCFA175}"/>
    <cellStyle name="Normal 4 2 3 13 2" xfId="879" xr:uid="{4CA7036C-D663-458C-B4B8-886B22522437}"/>
    <cellStyle name="Normal 4 2 3 13 2 2" xfId="2291" xr:uid="{B2CCF79C-49BC-4355-9D59-4965C4A37875}"/>
    <cellStyle name="Normal 4 2 3 13 2 3" xfId="3695" xr:uid="{C5964B98-BDE3-4A8A-A166-F642EC1E0DC1}"/>
    <cellStyle name="Normal 4 2 3 13 3" xfId="1355" xr:uid="{60696A58-C22F-4348-B663-CCBE683D506A}"/>
    <cellStyle name="Normal 4 2 3 13 3 2" xfId="2759" xr:uid="{8421E2C6-E220-4F77-9125-5FD308D3F8F6}"/>
    <cellStyle name="Normal 4 2 3 13 3 3" xfId="4163" xr:uid="{726E7CAC-F123-4422-B934-C34DDC828F27}"/>
    <cellStyle name="Normal 4 2 3 13 4" xfId="1823" xr:uid="{95A23747-E038-4697-8846-9F60809F4FB3}"/>
    <cellStyle name="Normal 4 2 3 13 5" xfId="3227" xr:uid="{52CF848A-39FE-4F71-860F-C042027356B4}"/>
    <cellStyle name="Normal 4 2 3 13 6" xfId="4631" xr:uid="{F3F48B23-7483-415D-A067-DC9A8F00D3B3}"/>
    <cellStyle name="Normal 4 2 3 14" xfId="431" xr:uid="{E12A8217-C2C9-4A0E-B143-1B4E25A62BCB}"/>
    <cellStyle name="Normal 4 2 3 14 2" xfId="923" xr:uid="{2F01F85E-93A8-420D-83B2-3C5F8E943165}"/>
    <cellStyle name="Normal 4 2 3 14 2 2" xfId="2327" xr:uid="{2D2E4102-1F0C-4EB0-87C1-0DB62B61B417}"/>
    <cellStyle name="Normal 4 2 3 14 2 3" xfId="3731" xr:uid="{D36386D8-A6B6-45A0-81E0-3FC106048FDA}"/>
    <cellStyle name="Normal 4 2 3 14 3" xfId="1391" xr:uid="{3ACBB7BD-092C-40C5-8D20-0D7A6CE23524}"/>
    <cellStyle name="Normal 4 2 3 14 3 2" xfId="2795" xr:uid="{3F11A91B-FD07-4F0C-B9D5-76F9213B3047}"/>
    <cellStyle name="Normal 4 2 3 14 3 3" xfId="4199" xr:uid="{C8F251DD-0131-414F-BFF3-58BE78BF56FC}"/>
    <cellStyle name="Normal 4 2 3 14 4" xfId="1859" xr:uid="{13C969B8-98C0-45B7-9E8B-B607A87B235D}"/>
    <cellStyle name="Normal 4 2 3 14 5" xfId="3263" xr:uid="{F4A88C95-8DA6-446B-8BF4-AA5D1E413BFC}"/>
    <cellStyle name="Normal 4 2 3 14 6" xfId="4667" xr:uid="{BFC03FE6-1DF0-4846-94D9-A5EB98688C9E}"/>
    <cellStyle name="Normal 4 2 3 15" xfId="467" xr:uid="{30591561-1119-405A-BC44-453A3EAA13F6}"/>
    <cellStyle name="Normal 4 2 3 15 2" xfId="959" xr:uid="{A3C8747C-4314-480A-B0D3-6339B33CFF05}"/>
    <cellStyle name="Normal 4 2 3 15 2 2" xfId="2363" xr:uid="{B79BFC49-2096-48E0-A94D-A682AE28DF7B}"/>
    <cellStyle name="Normal 4 2 3 15 2 3" xfId="3767" xr:uid="{EF027921-D5CB-4358-94AC-4C6B49B9C74B}"/>
    <cellStyle name="Normal 4 2 3 15 3" xfId="1427" xr:uid="{A9A6CD16-9C6B-4D6B-B1AB-7430BCC5A6EC}"/>
    <cellStyle name="Normal 4 2 3 15 3 2" xfId="2831" xr:uid="{0C298047-BB6E-41AD-9DDB-A7742CC4FAFD}"/>
    <cellStyle name="Normal 4 2 3 15 3 3" xfId="4235" xr:uid="{DD92AF45-A134-45EA-83A7-31AC45BC10BF}"/>
    <cellStyle name="Normal 4 2 3 15 4" xfId="1895" xr:uid="{99C6DB42-503E-489C-887C-94480A93D2EA}"/>
    <cellStyle name="Normal 4 2 3 15 5" xfId="3299" xr:uid="{743D1B4B-4A21-4ABD-B818-9804DA17FF6D}"/>
    <cellStyle name="Normal 4 2 3 15 6" xfId="4703" xr:uid="{D1923C02-AC96-40F5-A3D5-20956C1C5E91}"/>
    <cellStyle name="Normal 4 2 3 16" xfId="511" xr:uid="{E1493590-48C9-4A22-AE0E-031202203431}"/>
    <cellStyle name="Normal 4 2 3 16 2" xfId="1931" xr:uid="{20D9701C-2FB5-46A8-97F1-C20CE9A496B1}"/>
    <cellStyle name="Normal 4 2 3 16 3" xfId="3335" xr:uid="{4AD6C580-679D-4F80-B67A-FAF7BFEAB06A}"/>
    <cellStyle name="Normal 4 2 3 17" xfId="995" xr:uid="{CDDA9EB5-89D6-41A3-8BBA-3A74764D9151}"/>
    <cellStyle name="Normal 4 2 3 17 2" xfId="2399" xr:uid="{AEE5A4C5-7728-47B9-896A-38DD7E035EBB}"/>
    <cellStyle name="Normal 4 2 3 17 3" xfId="3803" xr:uid="{FD20C091-C9C2-423C-B29D-8E2A6C42F2FD}"/>
    <cellStyle name="Normal 4 2 3 18" xfId="1463" xr:uid="{25DAC2DD-3A8E-410B-BD2E-6316BA7B05AC}"/>
    <cellStyle name="Normal 4 2 3 19" xfId="2867" xr:uid="{A68D726A-674C-4CC4-B9EA-0506394702F6}"/>
    <cellStyle name="Normal 4 2 3 2" xfId="20" xr:uid="{1D11BEAA-8675-4B47-85D9-D848A350D064}"/>
    <cellStyle name="Normal 4 2 3 2 10" xfId="315" xr:uid="{EFF7C6CD-6420-44BF-94F1-067EF1106A0C}"/>
    <cellStyle name="Normal 4 2 3 2 10 2" xfId="807" xr:uid="{B243C320-019E-4832-A294-3D76157BD4F5}"/>
    <cellStyle name="Normal 4 2 3 2 10 2 2" xfId="2227" xr:uid="{3B0F960B-4804-4FE8-8314-2490E707E777}"/>
    <cellStyle name="Normal 4 2 3 2 10 2 3" xfId="3631" xr:uid="{88D3ABB4-C952-471C-A2DE-E48EE0A6388F}"/>
    <cellStyle name="Normal 4 2 3 2 10 3" xfId="1291" xr:uid="{05BB6FB4-F28F-4F85-B89F-EBA0A1DE22AF}"/>
    <cellStyle name="Normal 4 2 3 2 10 3 2" xfId="2695" xr:uid="{D1C24497-3499-4F90-A6E4-352FCBE1CF20}"/>
    <cellStyle name="Normal 4 2 3 2 10 3 3" xfId="4099" xr:uid="{280E8468-633D-4829-859D-AD52D2E843D3}"/>
    <cellStyle name="Normal 4 2 3 2 10 4" xfId="1759" xr:uid="{AC4E678F-F66D-4B7B-B68D-C8C5A34E53A3}"/>
    <cellStyle name="Normal 4 2 3 2 10 5" xfId="3163" xr:uid="{4832643C-58DC-4485-A922-8CB0E71085D9}"/>
    <cellStyle name="Normal 4 2 3 2 10 6" xfId="4567" xr:uid="{21A2F1F6-4422-4226-BC2F-41E9ABF2DE93}"/>
    <cellStyle name="Normal 4 2 3 2 11" xfId="351" xr:uid="{E1817F24-F9CB-447F-AD47-2E1FA88E5EBA}"/>
    <cellStyle name="Normal 4 2 3 2 11 2" xfId="843" xr:uid="{A173F3EA-3694-4AEC-B71E-231C3830CF51}"/>
    <cellStyle name="Normal 4 2 3 2 11 2 2" xfId="2263" xr:uid="{D85EEA25-A1F5-4ABB-8261-7DFFB26DC067}"/>
    <cellStyle name="Normal 4 2 3 2 11 2 3" xfId="3667" xr:uid="{C12AEB20-BF0E-4B54-B738-B66E3A099011}"/>
    <cellStyle name="Normal 4 2 3 2 11 3" xfId="1327" xr:uid="{6918FBDD-5253-4160-8232-5E7F7802F9D9}"/>
    <cellStyle name="Normal 4 2 3 2 11 3 2" xfId="2731" xr:uid="{F9A61E9B-AF86-4631-9736-B7970B5A5614}"/>
    <cellStyle name="Normal 4 2 3 2 11 3 3" xfId="4135" xr:uid="{97F68743-5B71-4772-BF92-21351B119901}"/>
    <cellStyle name="Normal 4 2 3 2 11 4" xfId="1795" xr:uid="{631BBA71-53C3-4053-9D4F-40B72901E9A7}"/>
    <cellStyle name="Normal 4 2 3 2 11 5" xfId="3199" xr:uid="{419B41AC-397D-46D7-BF15-E10BB28F2E93}"/>
    <cellStyle name="Normal 4 2 3 2 11 6" xfId="4603" xr:uid="{D2389AF1-BA6F-4099-B0CD-16ABBB4915F6}"/>
    <cellStyle name="Normal 4 2 3 2 12" xfId="395" xr:uid="{69A40FBB-BDED-4D7B-A386-30BE1E86C85E}"/>
    <cellStyle name="Normal 4 2 3 2 12 2" xfId="887" xr:uid="{7A9E5C0B-6436-42D2-A5D7-BFAA43675658}"/>
    <cellStyle name="Normal 4 2 3 2 12 2 2" xfId="2299" xr:uid="{690C4FC7-EDAA-4EB2-B7E6-F4364DC9892D}"/>
    <cellStyle name="Normal 4 2 3 2 12 2 3" xfId="3703" xr:uid="{24768876-0FDA-4CAF-A13F-DC861C5E1316}"/>
    <cellStyle name="Normal 4 2 3 2 12 3" xfId="1363" xr:uid="{4A11D124-558B-4198-8DC2-AA62E9362CA9}"/>
    <cellStyle name="Normal 4 2 3 2 12 3 2" xfId="2767" xr:uid="{5F618055-06B7-458A-AE75-0BDF48088912}"/>
    <cellStyle name="Normal 4 2 3 2 12 3 3" xfId="4171" xr:uid="{152095F3-686B-4800-A127-9A45F9DFFCAA}"/>
    <cellStyle name="Normal 4 2 3 2 12 4" xfId="1831" xr:uid="{B82E7F40-A612-4B20-A241-F191FDF517D9}"/>
    <cellStyle name="Normal 4 2 3 2 12 5" xfId="3235" xr:uid="{C9E3D9CA-D6F3-4FC2-A8F5-6B309538C331}"/>
    <cellStyle name="Normal 4 2 3 2 12 6" xfId="4639" xr:uid="{EC61890A-75BF-4F15-AB2D-C366D13BC039}"/>
    <cellStyle name="Normal 4 2 3 2 13" xfId="439" xr:uid="{8066CD1E-6929-4B4E-A099-4D705A319A19}"/>
    <cellStyle name="Normal 4 2 3 2 13 2" xfId="931" xr:uid="{D08A618B-21D2-4C88-B72E-ACFBF372A8A7}"/>
    <cellStyle name="Normal 4 2 3 2 13 2 2" xfId="2335" xr:uid="{656DA81A-E946-4553-8C50-67C56A9F4E19}"/>
    <cellStyle name="Normal 4 2 3 2 13 2 3" xfId="3739" xr:uid="{EAA63F19-2368-4783-AB95-C24FA1F8EC8B}"/>
    <cellStyle name="Normal 4 2 3 2 13 3" xfId="1399" xr:uid="{49A2B6E9-E75F-405B-8398-AE46B736EA77}"/>
    <cellStyle name="Normal 4 2 3 2 13 3 2" xfId="2803" xr:uid="{C6064665-2AFB-4B19-9992-D739BCD40770}"/>
    <cellStyle name="Normal 4 2 3 2 13 3 3" xfId="4207" xr:uid="{D864C88E-FA48-43E7-8503-67249EC6DCA4}"/>
    <cellStyle name="Normal 4 2 3 2 13 4" xfId="1867" xr:uid="{A299DEC9-1E25-4639-AF80-99EFB4904FA2}"/>
    <cellStyle name="Normal 4 2 3 2 13 5" xfId="3271" xr:uid="{C5584B4C-7962-45B0-8849-D7EF2510A647}"/>
    <cellStyle name="Normal 4 2 3 2 13 6" xfId="4675" xr:uid="{AFC4A28C-1390-4EB9-A627-15F2CE353FF1}"/>
    <cellStyle name="Normal 4 2 3 2 14" xfId="475" xr:uid="{1887F7F9-18C8-435A-B1E9-38D11B04A60B}"/>
    <cellStyle name="Normal 4 2 3 2 14 2" xfId="967" xr:uid="{EB488673-9B12-405F-95F9-1BC606FDD3CD}"/>
    <cellStyle name="Normal 4 2 3 2 14 2 2" xfId="2371" xr:uid="{2D383E62-ADEB-410B-B918-CFF4D909C4D5}"/>
    <cellStyle name="Normal 4 2 3 2 14 2 3" xfId="3775" xr:uid="{6CD849F2-4E90-4E28-B591-0D8DC0D4FF91}"/>
    <cellStyle name="Normal 4 2 3 2 14 3" xfId="1435" xr:uid="{82498B07-F3EB-429E-9705-FDB4F43F0290}"/>
    <cellStyle name="Normal 4 2 3 2 14 3 2" xfId="2839" xr:uid="{C7B248C5-FCFC-44BC-BC41-A1F4CBB23DF4}"/>
    <cellStyle name="Normal 4 2 3 2 14 3 3" xfId="4243" xr:uid="{8E94FF25-FFF3-48AE-86AC-3047E46BD385}"/>
    <cellStyle name="Normal 4 2 3 2 14 4" xfId="1903" xr:uid="{4F34BC69-6628-466F-84B4-376B2A5C7AA5}"/>
    <cellStyle name="Normal 4 2 3 2 14 5" xfId="3307" xr:uid="{ACFCB5D9-75A1-4BB3-BCF1-745FC3E88B17}"/>
    <cellStyle name="Normal 4 2 3 2 14 6" xfId="4711" xr:uid="{659E8BEB-37B8-4366-9F11-2AB6E7756320}"/>
    <cellStyle name="Normal 4 2 3 2 15" xfId="519" xr:uid="{B9ACEE1A-FB1C-4638-B69E-906CC4853D74}"/>
    <cellStyle name="Normal 4 2 3 2 15 2" xfId="1939" xr:uid="{B5A9C0B9-231B-41B8-BBB1-15A336135851}"/>
    <cellStyle name="Normal 4 2 3 2 15 3" xfId="3343" xr:uid="{364CDC5D-3B2A-4A59-916E-355CABA09649}"/>
    <cellStyle name="Normal 4 2 3 2 16" xfId="1003" xr:uid="{2DE0341C-BF2E-4153-9763-5917268C4ECA}"/>
    <cellStyle name="Normal 4 2 3 2 16 2" xfId="2407" xr:uid="{9B3767A5-BFCB-4C8E-8181-67EB2637EAED}"/>
    <cellStyle name="Normal 4 2 3 2 16 3" xfId="3811" xr:uid="{E3FD256B-FA0E-4BB8-8827-3C1D7A5C3454}"/>
    <cellStyle name="Normal 4 2 3 2 17" xfId="1471" xr:uid="{2C2CCFC3-6A6B-49BF-B110-C2F3C3C0043D}"/>
    <cellStyle name="Normal 4 2 3 2 18" xfId="2875" xr:uid="{45B6391D-BA5C-4000-BA09-23634DC38A66}"/>
    <cellStyle name="Normal 4 2 3 2 19" xfId="4279" xr:uid="{E030C6EC-9C6F-4A9C-97E3-CFD6655F33BD}"/>
    <cellStyle name="Normal 4 2 3 2 2" xfId="36" xr:uid="{6D16795D-5272-479A-975C-BAFE5F168E4C}"/>
    <cellStyle name="Normal 4 2 3 2 2 10" xfId="367" xr:uid="{B863C398-9CFE-42E0-B5D2-21DBA813AD84}"/>
    <cellStyle name="Normal 4 2 3 2 2 10 2" xfId="859" xr:uid="{1C957BE6-F2E9-46A0-A5A4-2817840B67C4}"/>
    <cellStyle name="Normal 4 2 3 2 2 10 2 2" xfId="2279" xr:uid="{727CD65E-5C37-4873-A02F-B37E642390AA}"/>
    <cellStyle name="Normal 4 2 3 2 2 10 2 3" xfId="3683" xr:uid="{4C7A0A09-685D-4A7A-9526-5967F3F1AF95}"/>
    <cellStyle name="Normal 4 2 3 2 2 10 3" xfId="1343" xr:uid="{E70D6D56-06C9-4384-AE68-294F8B922B26}"/>
    <cellStyle name="Normal 4 2 3 2 2 10 3 2" xfId="2747" xr:uid="{BB28BBB4-EB39-4565-BAEA-D3DB73D87491}"/>
    <cellStyle name="Normal 4 2 3 2 2 10 3 3" xfId="4151" xr:uid="{9EF21ADB-5D4D-490B-8F69-FFE522A73FE2}"/>
    <cellStyle name="Normal 4 2 3 2 2 10 4" xfId="1811" xr:uid="{5D5D2AA2-4141-4476-801C-EFA5D036DAF3}"/>
    <cellStyle name="Normal 4 2 3 2 2 10 5" xfId="3215" xr:uid="{D3A73B7D-2DE4-4747-9C0C-122F73DD923E}"/>
    <cellStyle name="Normal 4 2 3 2 2 10 6" xfId="4619" xr:uid="{3D0BA035-5291-423F-81AB-01DE56C264B6}"/>
    <cellStyle name="Normal 4 2 3 2 2 11" xfId="411" xr:uid="{D89D1D6A-37D2-48FB-8F29-92742E5F5A7A}"/>
    <cellStyle name="Normal 4 2 3 2 2 11 2" xfId="903" xr:uid="{2C55E63D-BE1C-4C46-828F-8B5491D174C6}"/>
    <cellStyle name="Normal 4 2 3 2 2 11 2 2" xfId="2315" xr:uid="{AB5C1988-19C0-406B-8A21-D4138ACBB67C}"/>
    <cellStyle name="Normal 4 2 3 2 2 11 2 3" xfId="3719" xr:uid="{20136E0C-829D-46AD-A7B1-4FB23D10E0EE}"/>
    <cellStyle name="Normal 4 2 3 2 2 11 3" xfId="1379" xr:uid="{BA0E4541-B564-4B15-A19C-90AD87392269}"/>
    <cellStyle name="Normal 4 2 3 2 2 11 3 2" xfId="2783" xr:uid="{995D3F1C-59ED-4220-9467-3933172578D4}"/>
    <cellStyle name="Normal 4 2 3 2 2 11 3 3" xfId="4187" xr:uid="{4641AEB9-3727-4D14-908C-31AFEFDCBCF2}"/>
    <cellStyle name="Normal 4 2 3 2 2 11 4" xfId="1847" xr:uid="{D4D3DDE1-79A2-47E4-9BCB-C0FB8A57E337}"/>
    <cellStyle name="Normal 4 2 3 2 2 11 5" xfId="3251" xr:uid="{2A163547-7DD9-461E-9823-5AD9FC185909}"/>
    <cellStyle name="Normal 4 2 3 2 2 11 6" xfId="4655" xr:uid="{672217B1-30AD-4725-9707-AD758CB426DC}"/>
    <cellStyle name="Normal 4 2 3 2 2 12" xfId="455" xr:uid="{903111B1-DAB2-490C-BB11-F98D8A182915}"/>
    <cellStyle name="Normal 4 2 3 2 2 12 2" xfId="947" xr:uid="{B20DB117-0863-4C4B-86E2-A6A245F91275}"/>
    <cellStyle name="Normal 4 2 3 2 2 12 2 2" xfId="2351" xr:uid="{ED1CB986-227E-4F42-8311-3BF90CA2F0D5}"/>
    <cellStyle name="Normal 4 2 3 2 2 12 2 3" xfId="3755" xr:uid="{75EC496C-23F2-4838-B9D5-4257582CF68F}"/>
    <cellStyle name="Normal 4 2 3 2 2 12 3" xfId="1415" xr:uid="{701F0521-67F5-46CB-85B9-0B457BA7D003}"/>
    <cellStyle name="Normal 4 2 3 2 2 12 3 2" xfId="2819" xr:uid="{3E0D98CC-9D46-4D99-A35E-7ACB5DB8AC8D}"/>
    <cellStyle name="Normal 4 2 3 2 2 12 3 3" xfId="4223" xr:uid="{38C04F55-8F91-4712-B294-49200E85DCB1}"/>
    <cellStyle name="Normal 4 2 3 2 2 12 4" xfId="1883" xr:uid="{46AA2787-EAA8-4728-8708-A0BA94E1A3C2}"/>
    <cellStyle name="Normal 4 2 3 2 2 12 5" xfId="3287" xr:uid="{EEF47FA7-9B08-470E-8583-DADE6885A15F}"/>
    <cellStyle name="Normal 4 2 3 2 2 12 6" xfId="4691" xr:uid="{FEEEF862-D335-4B04-9713-CE6701A569B6}"/>
    <cellStyle name="Normal 4 2 3 2 2 13" xfId="491" xr:uid="{67F4C6D4-1FE3-4237-9C50-3C8B85164635}"/>
    <cellStyle name="Normal 4 2 3 2 2 13 2" xfId="983" xr:uid="{DCFB1B5A-1076-45F5-AE91-43F24AEEEAF3}"/>
    <cellStyle name="Normal 4 2 3 2 2 13 2 2" xfId="2387" xr:uid="{C2329DDA-F73D-440F-8251-E067F6204C58}"/>
    <cellStyle name="Normal 4 2 3 2 2 13 2 3" xfId="3791" xr:uid="{361C7536-FDC6-4B08-B609-83C7CC533FE2}"/>
    <cellStyle name="Normal 4 2 3 2 2 13 3" xfId="1451" xr:uid="{15A942EE-BEB5-42FE-A076-0134C2D75222}"/>
    <cellStyle name="Normal 4 2 3 2 2 13 3 2" xfId="2855" xr:uid="{7B70CE88-F67F-48BD-8123-6C64CA75F789}"/>
    <cellStyle name="Normal 4 2 3 2 2 13 3 3" xfId="4259" xr:uid="{DE9B7D02-293E-4876-B090-4FD89F079647}"/>
    <cellStyle name="Normal 4 2 3 2 2 13 4" xfId="1919" xr:uid="{EE25B9B8-103D-4FC7-BF7F-82556BB9AC1C}"/>
    <cellStyle name="Normal 4 2 3 2 2 13 5" xfId="3323" xr:uid="{4700E12A-E9D9-4F1B-A480-9170A7392834}"/>
    <cellStyle name="Normal 4 2 3 2 2 13 6" xfId="4727" xr:uid="{57F40D0B-FE5C-4FEB-824F-61C10DAA01EC}"/>
    <cellStyle name="Normal 4 2 3 2 2 14" xfId="535" xr:uid="{F325D613-F26F-45AC-9A7E-0D930330B1CD}"/>
    <cellStyle name="Normal 4 2 3 2 2 14 2" xfId="1955" xr:uid="{D91DB89D-18BB-49C0-A51B-EFCB7E71B788}"/>
    <cellStyle name="Normal 4 2 3 2 2 14 3" xfId="3359" xr:uid="{82CBB8EB-C665-4116-ABB2-F0BCE4858A11}"/>
    <cellStyle name="Normal 4 2 3 2 2 15" xfId="1019" xr:uid="{15EF3FBA-11F2-4AF6-A0FB-A45922BFC5B5}"/>
    <cellStyle name="Normal 4 2 3 2 2 15 2" xfId="2423" xr:uid="{C7A75CD1-5E9A-433E-BDAC-0D5345AB1942}"/>
    <cellStyle name="Normal 4 2 3 2 2 15 3" xfId="3827" xr:uid="{827940D3-F01C-4830-B053-44C8DAB1DB8B}"/>
    <cellStyle name="Normal 4 2 3 2 2 16" xfId="1487" xr:uid="{97BAAD8F-5818-43D2-B834-92C837928DFF}"/>
    <cellStyle name="Normal 4 2 3 2 2 17" xfId="2891" xr:uid="{D4DB3A75-907E-4AD6-998A-05A2A995D752}"/>
    <cellStyle name="Normal 4 2 3 2 2 18" xfId="4295" xr:uid="{E0D334B3-2BD8-4B1C-90F9-D8B7C8A6AB8E}"/>
    <cellStyle name="Normal 4 2 3 2 2 2" xfId="79" xr:uid="{92AB03BF-B175-459F-9F77-D61303CB092B}"/>
    <cellStyle name="Normal 4 2 3 2 2 2 2" xfId="571" xr:uid="{3F07C7A9-504A-45C6-8ED9-F3D595F49855}"/>
    <cellStyle name="Normal 4 2 3 2 2 2 2 2" xfId="1991" xr:uid="{791C6401-32D0-4CA4-848A-C83406247DED}"/>
    <cellStyle name="Normal 4 2 3 2 2 2 2 3" xfId="3395" xr:uid="{5A2366E5-27FE-41C1-9E97-32A33C8D821E}"/>
    <cellStyle name="Normal 4 2 3 2 2 2 3" xfId="1055" xr:uid="{703BE621-8A68-4A54-B6E9-A2812994E950}"/>
    <cellStyle name="Normal 4 2 3 2 2 2 3 2" xfId="2459" xr:uid="{BFF177AC-45C0-4716-8A75-439E4E95C321}"/>
    <cellStyle name="Normal 4 2 3 2 2 2 3 3" xfId="3863" xr:uid="{20C24F51-A25D-4465-9C2E-E3D63A5AA021}"/>
    <cellStyle name="Normal 4 2 3 2 2 2 4" xfId="1523" xr:uid="{38DF3747-B696-4801-A60E-DC3DA38F0342}"/>
    <cellStyle name="Normal 4 2 3 2 2 2 5" xfId="2927" xr:uid="{9E3B763F-C394-48DA-9E47-060B016DE9C1}"/>
    <cellStyle name="Normal 4 2 3 2 2 2 6" xfId="4331" xr:uid="{EB8F0E5A-404A-4F0B-A751-54C78EEDF470}"/>
    <cellStyle name="Normal 4 2 3 2 2 3" xfId="115" xr:uid="{27AA0C18-4A21-4BF0-95DB-163681106F7F}"/>
    <cellStyle name="Normal 4 2 3 2 2 3 2" xfId="607" xr:uid="{AD877055-548D-44D4-8448-B897FA931710}"/>
    <cellStyle name="Normal 4 2 3 2 2 3 2 2" xfId="2027" xr:uid="{FBEB57FF-CE16-498E-95E4-159DBDA31EF1}"/>
    <cellStyle name="Normal 4 2 3 2 2 3 2 3" xfId="3431" xr:uid="{D8869B86-BC4B-43DB-8EF9-0948DE0658C4}"/>
    <cellStyle name="Normal 4 2 3 2 2 3 3" xfId="1091" xr:uid="{5D954AA1-77F3-43F5-9B9C-D7D9D8DDDFDC}"/>
    <cellStyle name="Normal 4 2 3 2 2 3 3 2" xfId="2495" xr:uid="{F841C42B-5B46-4254-95E8-4625FFD64F13}"/>
    <cellStyle name="Normal 4 2 3 2 2 3 3 3" xfId="3899" xr:uid="{063F4DCE-6C88-4257-B129-2F4D41FD4BBB}"/>
    <cellStyle name="Normal 4 2 3 2 2 3 4" xfId="1559" xr:uid="{9E1A2584-C13C-46A8-AA22-8F2952DC8AFA}"/>
    <cellStyle name="Normal 4 2 3 2 2 3 5" xfId="2963" xr:uid="{33695638-5F52-4E8B-BA82-BDCB53AF1627}"/>
    <cellStyle name="Normal 4 2 3 2 2 3 6" xfId="4367" xr:uid="{40503AAC-D7F5-4FA3-8F97-3126DC41A534}"/>
    <cellStyle name="Normal 4 2 3 2 2 4" xfId="151" xr:uid="{9894E160-5F5D-4459-A7DF-56641DD17236}"/>
    <cellStyle name="Normal 4 2 3 2 2 4 2" xfId="643" xr:uid="{C1F18122-65A1-477B-BD13-0EB60C1AC73B}"/>
    <cellStyle name="Normal 4 2 3 2 2 4 2 2" xfId="2063" xr:uid="{ED9EB351-B4F4-423A-9DF3-A894CDEE5E0B}"/>
    <cellStyle name="Normal 4 2 3 2 2 4 2 3" xfId="3467" xr:uid="{961189A9-171D-4E16-8F93-E07BA7C656F2}"/>
    <cellStyle name="Normal 4 2 3 2 2 4 3" xfId="1127" xr:uid="{CAEBB1F1-D3DB-49A3-9CCA-04F7A21F141B}"/>
    <cellStyle name="Normal 4 2 3 2 2 4 3 2" xfId="2531" xr:uid="{8B660194-4DD8-4466-B177-C4191F70F64E}"/>
    <cellStyle name="Normal 4 2 3 2 2 4 3 3" xfId="3935" xr:uid="{A6A58B24-BD73-4A5D-891F-0383B1594428}"/>
    <cellStyle name="Normal 4 2 3 2 2 4 4" xfId="1595" xr:uid="{1FC8CCF6-633C-450D-BE64-E9FE131BE4B8}"/>
    <cellStyle name="Normal 4 2 3 2 2 4 5" xfId="2999" xr:uid="{1AAFED22-A166-47F7-A256-137AE1A9FAE5}"/>
    <cellStyle name="Normal 4 2 3 2 2 4 6" xfId="4403" xr:uid="{0834708E-A8BC-4013-B0E0-6469E735308D}"/>
    <cellStyle name="Normal 4 2 3 2 2 5" xfId="187" xr:uid="{8A039592-5BA7-4FF5-AF3A-AE2B5F6D00E1}"/>
    <cellStyle name="Normal 4 2 3 2 2 5 2" xfId="679" xr:uid="{A7A959AD-E4A8-4DF9-A2B4-534821C6E3F0}"/>
    <cellStyle name="Normal 4 2 3 2 2 5 2 2" xfId="2099" xr:uid="{685BACE2-2C29-4884-A0E6-43C6DD578E9D}"/>
    <cellStyle name="Normal 4 2 3 2 2 5 2 3" xfId="3503" xr:uid="{716ADC27-4078-437B-8596-79E11D385AFC}"/>
    <cellStyle name="Normal 4 2 3 2 2 5 3" xfId="1163" xr:uid="{D2F2BB17-2E53-4191-9C7E-FE58548BF688}"/>
    <cellStyle name="Normal 4 2 3 2 2 5 3 2" xfId="2567" xr:uid="{78F4E4D1-80A8-4E07-A759-CCF762A088DF}"/>
    <cellStyle name="Normal 4 2 3 2 2 5 3 3" xfId="3971" xr:uid="{50D41C04-71BC-4416-96D8-34F6702F7B3E}"/>
    <cellStyle name="Normal 4 2 3 2 2 5 4" xfId="1631" xr:uid="{A9701FD2-CADF-4817-866E-A92DD996A24E}"/>
    <cellStyle name="Normal 4 2 3 2 2 5 5" xfId="3035" xr:uid="{29789C50-C634-4FB0-894D-42588C230D91}"/>
    <cellStyle name="Normal 4 2 3 2 2 5 6" xfId="4439" xr:uid="{E99224D8-DF9D-4970-BBDA-37AFC83204FD}"/>
    <cellStyle name="Normal 4 2 3 2 2 6" xfId="223" xr:uid="{4D1415FB-FA6A-4279-BC67-C4C39C7AA021}"/>
    <cellStyle name="Normal 4 2 3 2 2 6 2" xfId="715" xr:uid="{C7225CD2-7FDE-4B32-AE8C-666D45AD5E96}"/>
    <cellStyle name="Normal 4 2 3 2 2 6 2 2" xfId="2135" xr:uid="{86B9AABD-93BE-4EEF-B617-B98C04378271}"/>
    <cellStyle name="Normal 4 2 3 2 2 6 2 3" xfId="3539" xr:uid="{EBC86040-9989-4421-9F10-58C22058DB9A}"/>
    <cellStyle name="Normal 4 2 3 2 2 6 3" xfId="1199" xr:uid="{62D6C338-65C5-4BF8-8B7D-D2B83714F97C}"/>
    <cellStyle name="Normal 4 2 3 2 2 6 3 2" xfId="2603" xr:uid="{FC194530-BB5B-4849-96AD-A102A856999C}"/>
    <cellStyle name="Normal 4 2 3 2 2 6 3 3" xfId="4007" xr:uid="{5A6C50B3-7ABC-42CE-ABC9-552CDCEF27EA}"/>
    <cellStyle name="Normal 4 2 3 2 2 6 4" xfId="1667" xr:uid="{80473E40-7777-42B1-91FE-03CF214C3DB9}"/>
    <cellStyle name="Normal 4 2 3 2 2 6 5" xfId="3071" xr:uid="{A14B0AD5-6E63-44E8-9AB7-4E05AE067D13}"/>
    <cellStyle name="Normal 4 2 3 2 2 6 6" xfId="4475" xr:uid="{9CB6F63E-CD06-44B9-8306-EEF86E84D9F1}"/>
    <cellStyle name="Normal 4 2 3 2 2 7" xfId="259" xr:uid="{60CAAEA9-0E66-42D9-AF16-F5B9A6DD604C}"/>
    <cellStyle name="Normal 4 2 3 2 2 7 2" xfId="751" xr:uid="{31399ECC-5338-40BD-A604-48FF083E58B0}"/>
    <cellStyle name="Normal 4 2 3 2 2 7 2 2" xfId="2171" xr:uid="{CD10A7D5-770B-41E9-B6E2-3E0D26C67269}"/>
    <cellStyle name="Normal 4 2 3 2 2 7 2 3" xfId="3575" xr:uid="{42AA5ED5-6D13-4B3A-8D4C-C382B3026C01}"/>
    <cellStyle name="Normal 4 2 3 2 2 7 3" xfId="1235" xr:uid="{BFC7F3D3-BB76-4EC7-9742-C13F77E71526}"/>
    <cellStyle name="Normal 4 2 3 2 2 7 3 2" xfId="2639" xr:uid="{91B9D50A-4BE2-468D-A579-2D35D95EB960}"/>
    <cellStyle name="Normal 4 2 3 2 2 7 3 3" xfId="4043" xr:uid="{CD485A48-CDDB-4437-ABA5-42C628A9BA7F}"/>
    <cellStyle name="Normal 4 2 3 2 2 7 4" xfId="1703" xr:uid="{BDF910C1-60ED-49CB-912A-5B8BE27425D1}"/>
    <cellStyle name="Normal 4 2 3 2 2 7 5" xfId="3107" xr:uid="{32878DB1-B35B-423F-A9C8-33989EDEABEA}"/>
    <cellStyle name="Normal 4 2 3 2 2 7 6" xfId="4511" xr:uid="{00D99232-641E-4808-B74C-B01BCB1D5B19}"/>
    <cellStyle name="Normal 4 2 3 2 2 8" xfId="295" xr:uid="{351EA2EA-801D-4165-BEF4-9F832A43F57C}"/>
    <cellStyle name="Normal 4 2 3 2 2 8 2" xfId="787" xr:uid="{E72D9DCE-3E95-47A6-8FEF-F3092F870EE3}"/>
    <cellStyle name="Normal 4 2 3 2 2 8 2 2" xfId="2207" xr:uid="{AF395119-0FFA-4FFA-8EB6-3A30BFE5F3BE}"/>
    <cellStyle name="Normal 4 2 3 2 2 8 2 3" xfId="3611" xr:uid="{263E3AA9-DDBC-45B0-9267-E1DBF573E988}"/>
    <cellStyle name="Normal 4 2 3 2 2 8 3" xfId="1271" xr:uid="{666FED1A-AF6A-4C62-A508-A83BFE653C32}"/>
    <cellStyle name="Normal 4 2 3 2 2 8 3 2" xfId="2675" xr:uid="{80533F47-F5B1-45F8-B83D-104CBAE13F04}"/>
    <cellStyle name="Normal 4 2 3 2 2 8 3 3" xfId="4079" xr:uid="{5ED470A0-B8A0-48FB-82CF-83CF583B16C9}"/>
    <cellStyle name="Normal 4 2 3 2 2 8 4" xfId="1739" xr:uid="{9D7D28BB-D86F-4C8B-8017-76B189E3D196}"/>
    <cellStyle name="Normal 4 2 3 2 2 8 5" xfId="3143" xr:uid="{A921C481-14FF-45F7-9BF5-5ACDE2A7347F}"/>
    <cellStyle name="Normal 4 2 3 2 2 8 6" xfId="4547" xr:uid="{A1E17C4F-8292-4FB0-B292-C817E89C6F06}"/>
    <cellStyle name="Normal 4 2 3 2 2 9" xfId="331" xr:uid="{87D04665-67C7-4F89-B7DD-5A85F487F9D6}"/>
    <cellStyle name="Normal 4 2 3 2 2 9 2" xfId="823" xr:uid="{CE416CFC-69E7-46CC-93A7-1623171FC6E9}"/>
    <cellStyle name="Normal 4 2 3 2 2 9 2 2" xfId="2243" xr:uid="{F89AB37A-639B-4520-A1A1-3B6D8114013D}"/>
    <cellStyle name="Normal 4 2 3 2 2 9 2 3" xfId="3647" xr:uid="{0C475789-BF91-432F-ABA9-A7F403EFA6AC}"/>
    <cellStyle name="Normal 4 2 3 2 2 9 3" xfId="1307" xr:uid="{AECCB032-2EE0-41C2-B89C-1C72CA275592}"/>
    <cellStyle name="Normal 4 2 3 2 2 9 3 2" xfId="2711" xr:uid="{6DC4FB20-E0D0-4E57-BFB3-DD3E45482134}"/>
    <cellStyle name="Normal 4 2 3 2 2 9 3 3" xfId="4115" xr:uid="{4BF9E349-C5AD-46AA-ABB7-850A170EED66}"/>
    <cellStyle name="Normal 4 2 3 2 2 9 4" xfId="1775" xr:uid="{E1451049-3FCC-4349-BBFF-C75358C4D50B}"/>
    <cellStyle name="Normal 4 2 3 2 2 9 5" xfId="3179" xr:uid="{C068999D-0065-421A-8988-B94FB4E06E22}"/>
    <cellStyle name="Normal 4 2 3 2 2 9 6" xfId="4583" xr:uid="{74DCF6C4-2CB0-4FCC-9B61-5D87DAD0454F}"/>
    <cellStyle name="Normal 4 2 3 2 3" xfId="63" xr:uid="{EE9B99CD-6DA6-4663-8F50-9D7AB241C80A}"/>
    <cellStyle name="Normal 4 2 3 2 3 2" xfId="555" xr:uid="{FA216C20-A319-44AA-B069-3F270D984BD8}"/>
    <cellStyle name="Normal 4 2 3 2 3 2 2" xfId="1975" xr:uid="{62C5B1B4-2733-4823-BB41-D7C6437EE49B}"/>
    <cellStyle name="Normal 4 2 3 2 3 2 3" xfId="3379" xr:uid="{676C962A-3848-45E6-9266-2F6C74A907B3}"/>
    <cellStyle name="Normal 4 2 3 2 3 3" xfId="1039" xr:uid="{D7639413-1107-49CE-92A5-E50473BDEEE4}"/>
    <cellStyle name="Normal 4 2 3 2 3 3 2" xfId="2443" xr:uid="{4614CA0C-F33A-4F30-8AE3-38B371D9F29C}"/>
    <cellStyle name="Normal 4 2 3 2 3 3 3" xfId="3847" xr:uid="{84D54152-B65C-45BC-A997-F5C6E0DA1D39}"/>
    <cellStyle name="Normal 4 2 3 2 3 4" xfId="1507" xr:uid="{7C7F69F6-CA94-4F6B-817A-B860588552B3}"/>
    <cellStyle name="Normal 4 2 3 2 3 5" xfId="2911" xr:uid="{62D7A23E-1EAE-4E00-86B6-3BA91D1DB630}"/>
    <cellStyle name="Normal 4 2 3 2 3 6" xfId="4315" xr:uid="{21C4FB7B-7C9E-4468-8A31-2D5D15DDAE4C}"/>
    <cellStyle name="Normal 4 2 3 2 4" xfId="99" xr:uid="{038CC13E-5797-4C7C-8F27-DD535F52F7F1}"/>
    <cellStyle name="Normal 4 2 3 2 4 2" xfId="591" xr:uid="{6BD7F252-FBE1-4CBD-A319-ECED6999724C}"/>
    <cellStyle name="Normal 4 2 3 2 4 2 2" xfId="2011" xr:uid="{DCDDAF85-CF02-42A1-B828-F16DC9705812}"/>
    <cellStyle name="Normal 4 2 3 2 4 2 3" xfId="3415" xr:uid="{8F1D0832-A14D-4F33-9FAD-597DF6CD05B1}"/>
    <cellStyle name="Normal 4 2 3 2 4 3" xfId="1075" xr:uid="{A04FC542-E834-4238-A4F4-D704EF397D0F}"/>
    <cellStyle name="Normal 4 2 3 2 4 3 2" xfId="2479" xr:uid="{8D9935D3-7A90-4199-9E82-2049CCD90003}"/>
    <cellStyle name="Normal 4 2 3 2 4 3 3" xfId="3883" xr:uid="{EAB14FB0-78D6-4981-91ED-A15357AA5CC8}"/>
    <cellStyle name="Normal 4 2 3 2 4 4" xfId="1543" xr:uid="{3DDB6675-FA35-46D8-B980-44DF9F519E5F}"/>
    <cellStyle name="Normal 4 2 3 2 4 5" xfId="2947" xr:uid="{4E1F529F-6853-4C84-A5A1-F437C9878855}"/>
    <cellStyle name="Normal 4 2 3 2 4 6" xfId="4351" xr:uid="{5092A130-F863-45CA-A82C-CFF02FD3A6D6}"/>
    <cellStyle name="Normal 4 2 3 2 5" xfId="135" xr:uid="{F0E23818-8A49-4C05-8BA3-9438D25E1AB2}"/>
    <cellStyle name="Normal 4 2 3 2 5 2" xfId="627" xr:uid="{0775F271-EA6E-4CF0-BBD0-50F4E4A1B327}"/>
    <cellStyle name="Normal 4 2 3 2 5 2 2" xfId="2047" xr:uid="{83938DF1-DDB9-4691-84E0-9E66C257899C}"/>
    <cellStyle name="Normal 4 2 3 2 5 2 3" xfId="3451" xr:uid="{3EAD1CB4-B9FA-489B-924B-B726D09B3A88}"/>
    <cellStyle name="Normal 4 2 3 2 5 3" xfId="1111" xr:uid="{C9859D8E-99ED-4715-8BE3-7E70E353E305}"/>
    <cellStyle name="Normal 4 2 3 2 5 3 2" xfId="2515" xr:uid="{F4E24634-56A3-45BA-BC43-D6B9701144AF}"/>
    <cellStyle name="Normal 4 2 3 2 5 3 3" xfId="3919" xr:uid="{664AD406-404E-4A25-AA27-00B5DCDDE045}"/>
    <cellStyle name="Normal 4 2 3 2 5 4" xfId="1579" xr:uid="{F9837FAA-D6EC-48F3-9582-10C52EB706E0}"/>
    <cellStyle name="Normal 4 2 3 2 5 5" xfId="2983" xr:uid="{B05C97B0-8198-41A3-AC6F-A9EACCBFB8D4}"/>
    <cellStyle name="Normal 4 2 3 2 5 6" xfId="4387" xr:uid="{0483CA88-B8D6-4FA6-8262-744D0E8114AC}"/>
    <cellStyle name="Normal 4 2 3 2 6" xfId="171" xr:uid="{CF6C5EAF-28DC-4669-8601-94D26947786B}"/>
    <cellStyle name="Normal 4 2 3 2 6 2" xfId="663" xr:uid="{D31C4366-E28B-40FA-BAAA-EC7C335421F1}"/>
    <cellStyle name="Normal 4 2 3 2 6 2 2" xfId="2083" xr:uid="{CB28CEBF-F591-42B3-9932-216F769BAC8B}"/>
    <cellStyle name="Normal 4 2 3 2 6 2 3" xfId="3487" xr:uid="{B1CEE4E8-98EF-4176-B4DD-1C68A3C44EFC}"/>
    <cellStyle name="Normal 4 2 3 2 6 3" xfId="1147" xr:uid="{CE7EC6D6-5390-4D99-AD3A-53CD53435B5B}"/>
    <cellStyle name="Normal 4 2 3 2 6 3 2" xfId="2551" xr:uid="{E6246F2E-1601-4114-A360-3579B8D80F6E}"/>
    <cellStyle name="Normal 4 2 3 2 6 3 3" xfId="3955" xr:uid="{75E63E24-7902-4E6E-982A-D26969E8771C}"/>
    <cellStyle name="Normal 4 2 3 2 6 4" xfId="1615" xr:uid="{37677BCA-615F-4EF8-ADE6-51FA6860DAB8}"/>
    <cellStyle name="Normal 4 2 3 2 6 5" xfId="3019" xr:uid="{A3E58B53-DC6F-40D7-BAE3-EFC0DA9B342F}"/>
    <cellStyle name="Normal 4 2 3 2 6 6" xfId="4423" xr:uid="{D7940120-2D2A-4AA0-8AF9-85AB57305EDD}"/>
    <cellStyle name="Normal 4 2 3 2 7" xfId="207" xr:uid="{26ED922B-AC7E-4FF2-AF63-1A8CE6A0FAD8}"/>
    <cellStyle name="Normal 4 2 3 2 7 2" xfId="699" xr:uid="{08A687E4-9593-498B-B78A-7E6ED9AFD238}"/>
    <cellStyle name="Normal 4 2 3 2 7 2 2" xfId="2119" xr:uid="{CA687C7A-46B0-4F3F-BD17-3BAD6420FB33}"/>
    <cellStyle name="Normal 4 2 3 2 7 2 3" xfId="3523" xr:uid="{C38EC070-3DEA-42B8-9B78-0C1467A54E54}"/>
    <cellStyle name="Normal 4 2 3 2 7 3" xfId="1183" xr:uid="{9B88DEBE-8C4D-4CE7-82E8-38E578384187}"/>
    <cellStyle name="Normal 4 2 3 2 7 3 2" xfId="2587" xr:uid="{DC2FBFFC-F2B1-4A9F-A52C-A67BADA7E912}"/>
    <cellStyle name="Normal 4 2 3 2 7 3 3" xfId="3991" xr:uid="{F877B9EE-A893-460A-BB85-635BFADD9523}"/>
    <cellStyle name="Normal 4 2 3 2 7 4" xfId="1651" xr:uid="{46FAB817-02E5-449F-A0CB-C92DE4E52DC9}"/>
    <cellStyle name="Normal 4 2 3 2 7 5" xfId="3055" xr:uid="{623AC732-D587-453D-8D9F-4478121A1453}"/>
    <cellStyle name="Normal 4 2 3 2 7 6" xfId="4459" xr:uid="{A7C4147A-8961-4A3F-B8A0-FB662D51375F}"/>
    <cellStyle name="Normal 4 2 3 2 8" xfId="243" xr:uid="{3DCCA497-9519-4EC4-B11D-5E4015EBC265}"/>
    <cellStyle name="Normal 4 2 3 2 8 2" xfId="735" xr:uid="{FF3E9F7A-B1FE-4A71-A128-6C862E5EB424}"/>
    <cellStyle name="Normal 4 2 3 2 8 2 2" xfId="2155" xr:uid="{06D8AA68-2438-4581-944B-8E6B74207731}"/>
    <cellStyle name="Normal 4 2 3 2 8 2 3" xfId="3559" xr:uid="{AC52325B-1764-4670-96F6-2D22A5AB4F71}"/>
    <cellStyle name="Normal 4 2 3 2 8 3" xfId="1219" xr:uid="{BA7AADDC-2241-4BFF-BF41-75A0DCF4F1BB}"/>
    <cellStyle name="Normal 4 2 3 2 8 3 2" xfId="2623" xr:uid="{71C65A00-E08E-4392-8F5B-1F6811FF57B4}"/>
    <cellStyle name="Normal 4 2 3 2 8 3 3" xfId="4027" xr:uid="{810A37DB-5AB0-452C-AB94-6AEB30BCA3EC}"/>
    <cellStyle name="Normal 4 2 3 2 8 4" xfId="1687" xr:uid="{E528C0DA-3067-400E-B664-8F384CEE0BBF}"/>
    <cellStyle name="Normal 4 2 3 2 8 5" xfId="3091" xr:uid="{1A478FD4-4E4C-4D5B-806D-FE6C61922322}"/>
    <cellStyle name="Normal 4 2 3 2 8 6" xfId="4495" xr:uid="{DF32ACDA-5FEE-401A-8380-AE69664BDCD5}"/>
    <cellStyle name="Normal 4 2 3 2 9" xfId="279" xr:uid="{84B6800D-00C3-4C18-A93F-18CADAE2861D}"/>
    <cellStyle name="Normal 4 2 3 2 9 2" xfId="771" xr:uid="{6676A88C-A4B3-4EF2-8734-35CCCBD9355D}"/>
    <cellStyle name="Normal 4 2 3 2 9 2 2" xfId="2191" xr:uid="{7E59E142-BBAD-478A-8441-3BC8CF3AD9B7}"/>
    <cellStyle name="Normal 4 2 3 2 9 2 3" xfId="3595" xr:uid="{60169373-7099-42C7-A308-83E3CF25F444}"/>
    <cellStyle name="Normal 4 2 3 2 9 3" xfId="1255" xr:uid="{42D57A54-973E-4BAF-A616-E6DD655144B3}"/>
    <cellStyle name="Normal 4 2 3 2 9 3 2" xfId="2659" xr:uid="{0D8CF8BA-ED95-4EEF-813B-9E49C543B2FE}"/>
    <cellStyle name="Normal 4 2 3 2 9 3 3" xfId="4063" xr:uid="{92F622AA-B131-4BAC-9D07-C83A62D14B56}"/>
    <cellStyle name="Normal 4 2 3 2 9 4" xfId="1723" xr:uid="{48F8B15F-C858-4882-A3D9-A79A06461DD9}"/>
    <cellStyle name="Normal 4 2 3 2 9 5" xfId="3127" xr:uid="{77AE52A5-EAA8-433A-8DAB-FBB7765A93C4}"/>
    <cellStyle name="Normal 4 2 3 2 9 6" xfId="4531" xr:uid="{2F90CD5C-31F4-445A-9C75-23E53578F245}"/>
    <cellStyle name="Normal 4 2 3 20" xfId="4271" xr:uid="{FB5E6760-A80B-4DE9-B8FE-B1EECB079E9B}"/>
    <cellStyle name="Normal 4 2 3 3" xfId="28" xr:uid="{ADC90724-ADA9-4624-9A4C-CA2268896A91}"/>
    <cellStyle name="Normal 4 2 3 3 10" xfId="359" xr:uid="{1E411067-A896-43DA-8422-4A2861938110}"/>
    <cellStyle name="Normal 4 2 3 3 10 2" xfId="851" xr:uid="{A00E4635-940A-4EE0-9D86-003F3C491556}"/>
    <cellStyle name="Normal 4 2 3 3 10 2 2" xfId="2271" xr:uid="{A3BA35B7-A7B2-4C4F-A997-C5C3D47ED53D}"/>
    <cellStyle name="Normal 4 2 3 3 10 2 3" xfId="3675" xr:uid="{26127428-6067-471F-AD7D-C29A111232AC}"/>
    <cellStyle name="Normal 4 2 3 3 10 3" xfId="1335" xr:uid="{1ED59CB8-A186-4C70-B37F-A5865D85E0E0}"/>
    <cellStyle name="Normal 4 2 3 3 10 3 2" xfId="2739" xr:uid="{5F948EFA-476E-427A-BC15-212F6E679284}"/>
    <cellStyle name="Normal 4 2 3 3 10 3 3" xfId="4143" xr:uid="{F93CA957-4EB8-421C-99CC-6D0C6782BB77}"/>
    <cellStyle name="Normal 4 2 3 3 10 4" xfId="1803" xr:uid="{C1322C41-D958-4F0D-9639-9C7569FE8AEA}"/>
    <cellStyle name="Normal 4 2 3 3 10 5" xfId="3207" xr:uid="{79381F56-0AC9-4920-A3A4-2131DA248E39}"/>
    <cellStyle name="Normal 4 2 3 3 10 6" xfId="4611" xr:uid="{2B2E9046-6D91-4C2E-BFB0-CAB668CFB995}"/>
    <cellStyle name="Normal 4 2 3 3 11" xfId="403" xr:uid="{F36CDE67-5F45-40EC-92FF-777A796910B1}"/>
    <cellStyle name="Normal 4 2 3 3 11 2" xfId="895" xr:uid="{FC3E8FEA-DAA1-40A8-AF97-32FC95F8684A}"/>
    <cellStyle name="Normal 4 2 3 3 11 2 2" xfId="2307" xr:uid="{4418CE26-92D9-473F-9E89-D8A444A74D8B}"/>
    <cellStyle name="Normal 4 2 3 3 11 2 3" xfId="3711" xr:uid="{76C18FF8-A29F-420C-84CB-BF819DCAD253}"/>
    <cellStyle name="Normal 4 2 3 3 11 3" xfId="1371" xr:uid="{A922B35A-F8F2-49E2-8AD5-B09A58D3745A}"/>
    <cellStyle name="Normal 4 2 3 3 11 3 2" xfId="2775" xr:uid="{9E111EA1-1037-49A6-969D-7050105F225F}"/>
    <cellStyle name="Normal 4 2 3 3 11 3 3" xfId="4179" xr:uid="{9589DFAC-5BF4-4A15-AB80-97B675039B5D}"/>
    <cellStyle name="Normal 4 2 3 3 11 4" xfId="1839" xr:uid="{CC838D4F-444D-407B-A662-A5D75804016E}"/>
    <cellStyle name="Normal 4 2 3 3 11 5" xfId="3243" xr:uid="{D9003D0F-143F-46E3-AE83-E761BA4E9059}"/>
    <cellStyle name="Normal 4 2 3 3 11 6" xfId="4647" xr:uid="{B4003753-B377-4C43-AA80-116162F04EE2}"/>
    <cellStyle name="Normal 4 2 3 3 12" xfId="447" xr:uid="{962123C8-B191-4F30-A1F5-D5BCDC7B9379}"/>
    <cellStyle name="Normal 4 2 3 3 12 2" xfId="939" xr:uid="{AF584515-9E8F-4E6B-9F26-8A2D99E44791}"/>
    <cellStyle name="Normal 4 2 3 3 12 2 2" xfId="2343" xr:uid="{CB2592D3-C64B-4E63-AF5E-D507C82A9EDC}"/>
    <cellStyle name="Normal 4 2 3 3 12 2 3" xfId="3747" xr:uid="{DF0C23B4-DE76-43B0-B1EC-D8818842391F}"/>
    <cellStyle name="Normal 4 2 3 3 12 3" xfId="1407" xr:uid="{323679DF-92A9-4CDE-B9F1-393F323CE0C7}"/>
    <cellStyle name="Normal 4 2 3 3 12 3 2" xfId="2811" xr:uid="{37D86E48-4E05-44A4-8CF7-157AF2CC58CC}"/>
    <cellStyle name="Normal 4 2 3 3 12 3 3" xfId="4215" xr:uid="{08415052-7E79-40A8-97F8-B0A7BE330737}"/>
    <cellStyle name="Normal 4 2 3 3 12 4" xfId="1875" xr:uid="{FC865DCE-518E-4DBE-909E-CF6A8CD9100A}"/>
    <cellStyle name="Normal 4 2 3 3 12 5" xfId="3279" xr:uid="{C514F767-5383-4E22-9449-1684936DD5BF}"/>
    <cellStyle name="Normal 4 2 3 3 12 6" xfId="4683" xr:uid="{D054E1B2-9E03-4F85-B41F-05D881A1D414}"/>
    <cellStyle name="Normal 4 2 3 3 13" xfId="483" xr:uid="{6545CCEF-FAC9-4502-B2D8-68ACC085B572}"/>
    <cellStyle name="Normal 4 2 3 3 13 2" xfId="975" xr:uid="{E39B845B-37A5-4CB9-8F85-707844E1D740}"/>
    <cellStyle name="Normal 4 2 3 3 13 2 2" xfId="2379" xr:uid="{5BF4956D-C495-4A81-A870-1AE0D79C77F8}"/>
    <cellStyle name="Normal 4 2 3 3 13 2 3" xfId="3783" xr:uid="{EE9B1F50-8CA8-48E4-9A45-0E69C953F911}"/>
    <cellStyle name="Normal 4 2 3 3 13 3" xfId="1443" xr:uid="{6AACDE66-4992-4B27-90B8-E0C77C618027}"/>
    <cellStyle name="Normal 4 2 3 3 13 3 2" xfId="2847" xr:uid="{7E8C8BC2-54BA-497D-8618-4AE6D3100655}"/>
    <cellStyle name="Normal 4 2 3 3 13 3 3" xfId="4251" xr:uid="{EC7D05E6-359C-4B37-8732-6BD6B3E9AEF4}"/>
    <cellStyle name="Normal 4 2 3 3 13 4" xfId="1911" xr:uid="{1C8D685B-999B-42A8-AE1D-B1381C4E48D4}"/>
    <cellStyle name="Normal 4 2 3 3 13 5" xfId="3315" xr:uid="{D0D8D782-939C-46F3-8E46-39C85A93A5DA}"/>
    <cellStyle name="Normal 4 2 3 3 13 6" xfId="4719" xr:uid="{8B57BF25-1C1E-4819-9D22-8B5C31ECCF58}"/>
    <cellStyle name="Normal 4 2 3 3 14" xfId="527" xr:uid="{66EB278D-5EAD-4285-92F1-00B543DF88BB}"/>
    <cellStyle name="Normal 4 2 3 3 14 2" xfId="1947" xr:uid="{02DB7832-2017-4126-B466-381B470A0D6D}"/>
    <cellStyle name="Normal 4 2 3 3 14 3" xfId="3351" xr:uid="{6A9BE08B-4B47-4481-92D2-B54702A8E05F}"/>
    <cellStyle name="Normal 4 2 3 3 15" xfId="1011" xr:uid="{AD52CDBF-5BC3-4088-BA8D-0DD2B0A03D0C}"/>
    <cellStyle name="Normal 4 2 3 3 15 2" xfId="2415" xr:uid="{3DAF7422-8C6F-48FF-8AA7-ED1EB3D82C59}"/>
    <cellStyle name="Normal 4 2 3 3 15 3" xfId="3819" xr:uid="{9774947B-592E-47A5-87E3-63D1C5B1C992}"/>
    <cellStyle name="Normal 4 2 3 3 16" xfId="1479" xr:uid="{938F71A0-ADBF-455B-89B0-D2F0748183AD}"/>
    <cellStyle name="Normal 4 2 3 3 17" xfId="2883" xr:uid="{6D3A8B54-DF5E-4A63-BBE5-D5E63528DE09}"/>
    <cellStyle name="Normal 4 2 3 3 18" xfId="4287" xr:uid="{F3FCE035-AFE1-4DF3-98F1-280C80E63860}"/>
    <cellStyle name="Normal 4 2 3 3 2" xfId="71" xr:uid="{64381207-A8D2-4E43-9B78-83E10F3646A9}"/>
    <cellStyle name="Normal 4 2 3 3 2 2" xfId="563" xr:uid="{48E9841C-8F11-42DE-A6AF-B08067515F8A}"/>
    <cellStyle name="Normal 4 2 3 3 2 2 2" xfId="1983" xr:uid="{FE837CBA-806C-40EF-9551-1589603A1A95}"/>
    <cellStyle name="Normal 4 2 3 3 2 2 3" xfId="3387" xr:uid="{F56CD8C7-6776-444F-9DE6-C0BA451156D0}"/>
    <cellStyle name="Normal 4 2 3 3 2 3" xfId="1047" xr:uid="{8238D865-FF2B-43E6-A1FB-728875D46E4E}"/>
    <cellStyle name="Normal 4 2 3 3 2 3 2" xfId="2451" xr:uid="{63B64BA4-F3AC-47A9-8EF6-467FDA38E3AE}"/>
    <cellStyle name="Normal 4 2 3 3 2 3 3" xfId="3855" xr:uid="{4C676B9D-C603-4BC2-85B7-98E5AFA404DF}"/>
    <cellStyle name="Normal 4 2 3 3 2 4" xfId="1515" xr:uid="{BCCCEBAD-2E6D-4BD8-B453-929E32E279EC}"/>
    <cellStyle name="Normal 4 2 3 3 2 5" xfId="2919" xr:uid="{CDDF9631-E220-4A8E-9E69-FB6C68829CA6}"/>
    <cellStyle name="Normal 4 2 3 3 2 6" xfId="4323" xr:uid="{DB44E6D3-F87B-4720-87B7-175784298D8F}"/>
    <cellStyle name="Normal 4 2 3 3 3" xfId="107" xr:uid="{D1674525-C7DF-4959-B878-0B550C475B8B}"/>
    <cellStyle name="Normal 4 2 3 3 3 2" xfId="599" xr:uid="{84E2E34E-3E98-4932-9735-AF7618DF766D}"/>
    <cellStyle name="Normal 4 2 3 3 3 2 2" xfId="2019" xr:uid="{C82C38D6-6A22-44A0-979A-3B0D5E825394}"/>
    <cellStyle name="Normal 4 2 3 3 3 2 3" xfId="3423" xr:uid="{2365E928-27BA-4E41-B70A-5C388C4FA555}"/>
    <cellStyle name="Normal 4 2 3 3 3 3" xfId="1083" xr:uid="{4B465D8E-C11D-49D4-AE6E-8391861C0663}"/>
    <cellStyle name="Normal 4 2 3 3 3 3 2" xfId="2487" xr:uid="{5699D175-BAA3-4073-BD56-BE1ACA1E0D40}"/>
    <cellStyle name="Normal 4 2 3 3 3 3 3" xfId="3891" xr:uid="{D2CE36F7-0813-4B34-BFB0-DD32B6543F41}"/>
    <cellStyle name="Normal 4 2 3 3 3 4" xfId="1551" xr:uid="{021DF2B8-4059-45B1-BE11-125C250839C5}"/>
    <cellStyle name="Normal 4 2 3 3 3 5" xfId="2955" xr:uid="{CC6F2FDA-1456-41E9-8FD7-8AC3283A24F9}"/>
    <cellStyle name="Normal 4 2 3 3 3 6" xfId="4359" xr:uid="{E72ECB8F-4741-46FB-AFFD-96CB627463A3}"/>
    <cellStyle name="Normal 4 2 3 3 4" xfId="143" xr:uid="{9246A2C6-B39E-4250-9CB7-F0B41F0A491A}"/>
    <cellStyle name="Normal 4 2 3 3 4 2" xfId="635" xr:uid="{2C96C36A-8088-4639-9A3A-E65B4A3F49EE}"/>
    <cellStyle name="Normal 4 2 3 3 4 2 2" xfId="2055" xr:uid="{FE7E4AF7-2302-4ADD-9713-44218AB5A5CB}"/>
    <cellStyle name="Normal 4 2 3 3 4 2 3" xfId="3459" xr:uid="{CB0387AD-C14E-447F-8C54-4A5C6E761B09}"/>
    <cellStyle name="Normal 4 2 3 3 4 3" xfId="1119" xr:uid="{306505BC-DA57-4F3E-92B3-A1E66D188F5A}"/>
    <cellStyle name="Normal 4 2 3 3 4 3 2" xfId="2523" xr:uid="{F78D1985-49CF-4EE8-8F6C-6F4B1C2C9702}"/>
    <cellStyle name="Normal 4 2 3 3 4 3 3" xfId="3927" xr:uid="{A1DADFD1-EBB6-45D9-80A1-20BB5CDF987B}"/>
    <cellStyle name="Normal 4 2 3 3 4 4" xfId="1587" xr:uid="{9CB9591A-BBB1-4ADA-8DAB-9E861FDE1084}"/>
    <cellStyle name="Normal 4 2 3 3 4 5" xfId="2991" xr:uid="{1FB752A4-96F3-4E6C-AC34-1957C75CE04C}"/>
    <cellStyle name="Normal 4 2 3 3 4 6" xfId="4395" xr:uid="{2C0D87B1-C5C1-4750-9215-58381C895225}"/>
    <cellStyle name="Normal 4 2 3 3 5" xfId="179" xr:uid="{774C3DD2-700C-480A-99B2-0B2E261EB6FC}"/>
    <cellStyle name="Normal 4 2 3 3 5 2" xfId="671" xr:uid="{8814D0FB-B3D1-41C6-BB2E-BCF45DF6798E}"/>
    <cellStyle name="Normal 4 2 3 3 5 2 2" xfId="2091" xr:uid="{0491F582-3F21-4E69-AED8-69C717E9D20F}"/>
    <cellStyle name="Normal 4 2 3 3 5 2 3" xfId="3495" xr:uid="{5AA299E9-1AA6-4E24-8EC7-FD1F6B038E56}"/>
    <cellStyle name="Normal 4 2 3 3 5 3" xfId="1155" xr:uid="{4872BC5E-9CF1-40CC-BD80-C2B059F2555F}"/>
    <cellStyle name="Normal 4 2 3 3 5 3 2" xfId="2559" xr:uid="{9A37634C-9F2B-40F7-9868-60EA23DA1813}"/>
    <cellStyle name="Normal 4 2 3 3 5 3 3" xfId="3963" xr:uid="{6322388F-EC30-4F0B-A8FB-FCB1A8E46B07}"/>
    <cellStyle name="Normal 4 2 3 3 5 4" xfId="1623" xr:uid="{A7F4BE6E-173A-49B4-9A7E-3AF49BC29E7E}"/>
    <cellStyle name="Normal 4 2 3 3 5 5" xfId="3027" xr:uid="{31002E49-E9AD-4EDA-871C-158EEB718F39}"/>
    <cellStyle name="Normal 4 2 3 3 5 6" xfId="4431" xr:uid="{A028D57E-612B-4A3D-B5F4-0B4E7B0D9050}"/>
    <cellStyle name="Normal 4 2 3 3 6" xfId="215" xr:uid="{E08CA2E5-7536-4FF7-9AB0-45201BDD7C5D}"/>
    <cellStyle name="Normal 4 2 3 3 6 2" xfId="707" xr:uid="{B6CE9770-5D37-4297-9BFC-8C1CF3DDB3C4}"/>
    <cellStyle name="Normal 4 2 3 3 6 2 2" xfId="2127" xr:uid="{10356FB1-7DC4-48A8-89A6-4C3C1206678B}"/>
    <cellStyle name="Normal 4 2 3 3 6 2 3" xfId="3531" xr:uid="{F61033C8-9774-4BA9-A820-89BAB7BE0B81}"/>
    <cellStyle name="Normal 4 2 3 3 6 3" xfId="1191" xr:uid="{8EB0B9A6-5859-470C-82CA-33F54FB219A6}"/>
    <cellStyle name="Normal 4 2 3 3 6 3 2" xfId="2595" xr:uid="{0667A4F6-B3C0-4619-B90F-86848AD2A55E}"/>
    <cellStyle name="Normal 4 2 3 3 6 3 3" xfId="3999" xr:uid="{C1D07493-FCEA-47C6-95F0-AF5ED5D8D115}"/>
    <cellStyle name="Normal 4 2 3 3 6 4" xfId="1659" xr:uid="{ADF5198C-F295-42AA-B458-C5CE9837A6FA}"/>
    <cellStyle name="Normal 4 2 3 3 6 5" xfId="3063" xr:uid="{C20FDC58-875F-4CA8-9509-0C7A4C41D2AB}"/>
    <cellStyle name="Normal 4 2 3 3 6 6" xfId="4467" xr:uid="{5105BAAA-928A-4B4A-92E3-A0B5F926F38A}"/>
    <cellStyle name="Normal 4 2 3 3 7" xfId="251" xr:uid="{5075EB3C-0500-4264-8ABD-A16FB326E3AA}"/>
    <cellStyle name="Normal 4 2 3 3 7 2" xfId="743" xr:uid="{2BBFC693-2856-43C0-AEC9-6F6C74AF23E4}"/>
    <cellStyle name="Normal 4 2 3 3 7 2 2" xfId="2163" xr:uid="{B1A56335-3AA1-4854-A152-5C08791AA39F}"/>
    <cellStyle name="Normal 4 2 3 3 7 2 3" xfId="3567" xr:uid="{627ABF15-E5AE-4760-92F2-1C4C715EF594}"/>
    <cellStyle name="Normal 4 2 3 3 7 3" xfId="1227" xr:uid="{0ECAA585-B4BA-42D7-BB7C-59AE6C996357}"/>
    <cellStyle name="Normal 4 2 3 3 7 3 2" xfId="2631" xr:uid="{20C2EA9C-AE4E-4AB1-9425-FDE9619A7EB3}"/>
    <cellStyle name="Normal 4 2 3 3 7 3 3" xfId="4035" xr:uid="{02B1591F-C407-4B89-9942-881527CA2874}"/>
    <cellStyle name="Normal 4 2 3 3 7 4" xfId="1695" xr:uid="{0EBE8092-2990-48C5-8A22-9E1BDDCCCD47}"/>
    <cellStyle name="Normal 4 2 3 3 7 5" xfId="3099" xr:uid="{38888240-F880-4EC1-8E34-FAED6567335C}"/>
    <cellStyle name="Normal 4 2 3 3 7 6" xfId="4503" xr:uid="{500E21C0-A1CB-42A4-AA48-89EEC52681D3}"/>
    <cellStyle name="Normal 4 2 3 3 8" xfId="287" xr:uid="{14C4E561-92FE-4977-BA86-46DA72D525E4}"/>
    <cellStyle name="Normal 4 2 3 3 8 2" xfId="779" xr:uid="{6439ACA2-F83A-4F09-A72F-872D071BC7C4}"/>
    <cellStyle name="Normal 4 2 3 3 8 2 2" xfId="2199" xr:uid="{023A18D8-77DA-44B3-A25D-F65BE61C6C43}"/>
    <cellStyle name="Normal 4 2 3 3 8 2 3" xfId="3603" xr:uid="{6F489E64-5120-4BC6-AFD2-F1190FCC0D98}"/>
    <cellStyle name="Normal 4 2 3 3 8 3" xfId="1263" xr:uid="{8E7D1E83-79C4-4B53-A5A0-EED3DCB2B5F8}"/>
    <cellStyle name="Normal 4 2 3 3 8 3 2" xfId="2667" xr:uid="{E4E7C24E-1917-4266-A04D-F832036DC54A}"/>
    <cellStyle name="Normal 4 2 3 3 8 3 3" xfId="4071" xr:uid="{164C76F0-431B-43E7-BB7D-0E5F31B11DFF}"/>
    <cellStyle name="Normal 4 2 3 3 8 4" xfId="1731" xr:uid="{E6E0414E-E317-4FC7-B2B7-A772B07C1550}"/>
    <cellStyle name="Normal 4 2 3 3 8 5" xfId="3135" xr:uid="{B0A8FF39-91BC-4A6B-A080-C364EF127AD1}"/>
    <cellStyle name="Normal 4 2 3 3 8 6" xfId="4539" xr:uid="{F213107A-171C-4B14-9DFB-04355820E2C5}"/>
    <cellStyle name="Normal 4 2 3 3 9" xfId="323" xr:uid="{CF534E49-114F-4697-B7C0-20DDA6BB28C9}"/>
    <cellStyle name="Normal 4 2 3 3 9 2" xfId="815" xr:uid="{DDBEEEFC-3C2B-45D2-8926-9C964450C44C}"/>
    <cellStyle name="Normal 4 2 3 3 9 2 2" xfId="2235" xr:uid="{43588D72-DA99-4A02-B595-83D03439F882}"/>
    <cellStyle name="Normal 4 2 3 3 9 2 3" xfId="3639" xr:uid="{C3D400F4-F06F-4A01-943C-6D3587FED15B}"/>
    <cellStyle name="Normal 4 2 3 3 9 3" xfId="1299" xr:uid="{716DFF4C-4688-4FEF-B964-DBC15865241D}"/>
    <cellStyle name="Normal 4 2 3 3 9 3 2" xfId="2703" xr:uid="{CA472ACC-D12C-4C4D-8E5C-22DC1055C567}"/>
    <cellStyle name="Normal 4 2 3 3 9 3 3" xfId="4107" xr:uid="{F3675505-9F1B-459F-B736-1E6D1061EC07}"/>
    <cellStyle name="Normal 4 2 3 3 9 4" xfId="1767" xr:uid="{69C88D03-DE2A-477D-BA19-72FC19E8823D}"/>
    <cellStyle name="Normal 4 2 3 3 9 5" xfId="3171" xr:uid="{7FE6F6EC-A07C-4314-8002-A5C172F0E873}"/>
    <cellStyle name="Normal 4 2 3 3 9 6" xfId="4575" xr:uid="{15418A88-B9BC-4180-9079-41F9812DD5F1}"/>
    <cellStyle name="Normal 4 2 3 4" xfId="55" xr:uid="{08873520-EE74-4B8F-87CD-3CADC1FD30EB}"/>
    <cellStyle name="Normal 4 2 3 4 2" xfId="547" xr:uid="{70248BB9-6CB6-4434-83FB-D40473C3E018}"/>
    <cellStyle name="Normal 4 2 3 4 2 2" xfId="1967" xr:uid="{B8772280-1C08-4A23-9011-A924D962FC9E}"/>
    <cellStyle name="Normal 4 2 3 4 2 3" xfId="3371" xr:uid="{211DF008-742D-4A7C-9856-5AB27F21FBBD}"/>
    <cellStyle name="Normal 4 2 3 4 3" xfId="1031" xr:uid="{44EB1F30-9985-45CC-AF65-E1D135C8CA72}"/>
    <cellStyle name="Normal 4 2 3 4 3 2" xfId="2435" xr:uid="{B3509429-BECA-4B23-9AB6-16D3B694686D}"/>
    <cellStyle name="Normal 4 2 3 4 3 3" xfId="3839" xr:uid="{27601A80-49B1-40AA-BE7C-13CE919640E5}"/>
    <cellStyle name="Normal 4 2 3 4 4" xfId="1499" xr:uid="{9F232D90-5665-4A0B-8319-7BB73B02D387}"/>
    <cellStyle name="Normal 4 2 3 4 5" xfId="2903" xr:uid="{06A70E7F-A4AC-4A81-97FF-C4709C9B71AF}"/>
    <cellStyle name="Normal 4 2 3 4 6" xfId="4307" xr:uid="{5C34008E-BE5A-4CE4-8A77-674F0210E7B4}"/>
    <cellStyle name="Normal 4 2 3 5" xfId="91" xr:uid="{C341523D-1D54-4059-8A41-38DCE3ADED1D}"/>
    <cellStyle name="Normal 4 2 3 5 2" xfId="583" xr:uid="{A5892A7D-E85F-4898-B562-AAE04A409696}"/>
    <cellStyle name="Normal 4 2 3 5 2 2" xfId="2003" xr:uid="{FFABD266-17B3-41B2-89BA-783592237EE0}"/>
    <cellStyle name="Normal 4 2 3 5 2 3" xfId="3407" xr:uid="{4FBAAAA9-9AA7-4087-A937-97299FE0E915}"/>
    <cellStyle name="Normal 4 2 3 5 3" xfId="1067" xr:uid="{E4A156AD-0753-4C87-BD44-7A420FBA3717}"/>
    <cellStyle name="Normal 4 2 3 5 3 2" xfId="2471" xr:uid="{B5CF19E9-CEE3-49D4-B78F-0DB98452F67A}"/>
    <cellStyle name="Normal 4 2 3 5 3 3" xfId="3875" xr:uid="{6E2BB294-86A7-4A64-8BEA-11F0B677BD86}"/>
    <cellStyle name="Normal 4 2 3 5 4" xfId="1535" xr:uid="{E90F10A3-2812-4F80-8F7C-A3D68EA7F5FE}"/>
    <cellStyle name="Normal 4 2 3 5 5" xfId="2939" xr:uid="{E514D638-81B8-4DAD-816E-2CFD9FC4D063}"/>
    <cellStyle name="Normal 4 2 3 5 6" xfId="4343" xr:uid="{C64BABE5-ED94-45CF-8445-1B6F5EB3708A}"/>
    <cellStyle name="Normal 4 2 3 6" xfId="127" xr:uid="{B3682AC7-D24C-4B54-9570-25DEE5AF716A}"/>
    <cellStyle name="Normal 4 2 3 6 2" xfId="619" xr:uid="{3BA945F0-8E01-4B6D-8186-6D20E7D3A9AB}"/>
    <cellStyle name="Normal 4 2 3 6 2 2" xfId="2039" xr:uid="{00A1BB31-79CF-45EC-A722-7662CC7915DB}"/>
    <cellStyle name="Normal 4 2 3 6 2 3" xfId="3443" xr:uid="{F1C90A5A-ABA9-45B6-B7FD-FF2B7345C71B}"/>
    <cellStyle name="Normal 4 2 3 6 3" xfId="1103" xr:uid="{354E8CD1-C5F5-4350-86A8-9396B7B0B931}"/>
    <cellStyle name="Normal 4 2 3 6 3 2" xfId="2507" xr:uid="{AA253D02-B5F7-482A-B15F-0973189ED4F0}"/>
    <cellStyle name="Normal 4 2 3 6 3 3" xfId="3911" xr:uid="{3A93EBEA-1D52-485E-9BB9-638A31050FD3}"/>
    <cellStyle name="Normal 4 2 3 6 4" xfId="1571" xr:uid="{2CD8E6B8-D78A-4BBD-BE25-8B175357BCCD}"/>
    <cellStyle name="Normal 4 2 3 6 5" xfId="2975" xr:uid="{F65E4576-B783-4E5B-A1A7-EC24CB21FB1C}"/>
    <cellStyle name="Normal 4 2 3 6 6" xfId="4379" xr:uid="{7357FFF3-CC7D-480B-8DE1-A5EE7644C378}"/>
    <cellStyle name="Normal 4 2 3 7" xfId="163" xr:uid="{0DCEA8B3-EFFF-4A64-8E02-A8E5D47B8CE7}"/>
    <cellStyle name="Normal 4 2 3 7 2" xfId="655" xr:uid="{66160392-A71A-4BAD-BD78-6A5EDBF93D9B}"/>
    <cellStyle name="Normal 4 2 3 7 2 2" xfId="2075" xr:uid="{7C20FC84-2D04-41EF-8A86-9910573F45A7}"/>
    <cellStyle name="Normal 4 2 3 7 2 3" xfId="3479" xr:uid="{3337C97A-6F6E-4C9B-A923-B072CC0E0613}"/>
    <cellStyle name="Normal 4 2 3 7 3" xfId="1139" xr:uid="{61A5F4F1-4915-41E6-9A85-FA44A3310123}"/>
    <cellStyle name="Normal 4 2 3 7 3 2" xfId="2543" xr:uid="{8398B7AF-DE90-4D6B-8AA9-43FB13F31C55}"/>
    <cellStyle name="Normal 4 2 3 7 3 3" xfId="3947" xr:uid="{98A5BB4B-1071-4ED3-89CC-706DA23EE0F0}"/>
    <cellStyle name="Normal 4 2 3 7 4" xfId="1607" xr:uid="{61C35369-C720-40BA-AF33-2A44179FECE5}"/>
    <cellStyle name="Normal 4 2 3 7 5" xfId="3011" xr:uid="{64A6D368-984A-4F77-B0EB-B66CBF72C57C}"/>
    <cellStyle name="Normal 4 2 3 7 6" xfId="4415" xr:uid="{79EF3502-E2F7-4A8F-B7C8-1E75802F39C9}"/>
    <cellStyle name="Normal 4 2 3 8" xfId="199" xr:uid="{D3040B3C-13F5-45A4-BC4C-0AFFC795EE0B}"/>
    <cellStyle name="Normal 4 2 3 8 2" xfId="691" xr:uid="{6CA8668A-B49D-470E-9DA1-1E1AE49FE836}"/>
    <cellStyle name="Normal 4 2 3 8 2 2" xfId="2111" xr:uid="{FE8A1ABE-DA4C-4B23-B1CF-CD37F8A289BC}"/>
    <cellStyle name="Normal 4 2 3 8 2 3" xfId="3515" xr:uid="{DCA22CFF-B116-4E75-888F-584117486A48}"/>
    <cellStyle name="Normal 4 2 3 8 3" xfId="1175" xr:uid="{5583200A-4022-4A95-A494-4485E04D6FCC}"/>
    <cellStyle name="Normal 4 2 3 8 3 2" xfId="2579" xr:uid="{462127C9-928C-46D6-9A13-8EDFEAE9BA4F}"/>
    <cellStyle name="Normal 4 2 3 8 3 3" xfId="3983" xr:uid="{5A186AF5-5B45-4DE4-BFF4-05271C26CB73}"/>
    <cellStyle name="Normal 4 2 3 8 4" xfId="1643" xr:uid="{02EB4EAE-52F2-4C50-A245-6B18539A345A}"/>
    <cellStyle name="Normal 4 2 3 8 5" xfId="3047" xr:uid="{964D1C4D-3A75-4BE2-BA10-765C7E911E22}"/>
    <cellStyle name="Normal 4 2 3 8 6" xfId="4451" xr:uid="{2B6C1084-A0D5-4FFC-A698-22D9631082A0}"/>
    <cellStyle name="Normal 4 2 3 9" xfId="235" xr:uid="{4BB325DA-3E12-4528-B3FA-8D7AC012AF56}"/>
    <cellStyle name="Normal 4 2 3 9 2" xfId="727" xr:uid="{2C9A6454-C203-4684-830F-E14896DF0EC3}"/>
    <cellStyle name="Normal 4 2 3 9 2 2" xfId="2147" xr:uid="{FCED7A47-26A0-47BF-8D58-078D409C497D}"/>
    <cellStyle name="Normal 4 2 3 9 2 3" xfId="3551" xr:uid="{2FD796F3-4EF7-4EB7-864C-9B3CBFEE6C73}"/>
    <cellStyle name="Normal 4 2 3 9 3" xfId="1211" xr:uid="{4FF69D6E-51D4-46EF-A683-49CD008EB8CA}"/>
    <cellStyle name="Normal 4 2 3 9 3 2" xfId="2615" xr:uid="{A37AFF03-BC3E-4471-8E1D-4251BE6EA172}"/>
    <cellStyle name="Normal 4 2 3 9 3 3" xfId="4019" xr:uid="{17F1A763-EE8D-4FC8-9102-55632A4E3010}"/>
    <cellStyle name="Normal 4 2 3 9 4" xfId="1679" xr:uid="{05ABD8E3-6EB6-4E14-B37B-5E814944722D}"/>
    <cellStyle name="Normal 4 2 3 9 5" xfId="3083" xr:uid="{AA3B689D-B42A-46D5-AA48-BEEDF9538A2D}"/>
    <cellStyle name="Normal 4 2 3 9 6" xfId="4487" xr:uid="{9CD7B9CB-C5ED-4CAE-8046-35AE8954DD01}"/>
    <cellStyle name="Normal 4 2 4" xfId="16" xr:uid="{E02C651B-6506-4EB8-9ADD-5006D49C1988}"/>
    <cellStyle name="Normal 4 2 4 10" xfId="311" xr:uid="{92684069-C622-4BE6-9CA8-D284A135D534}"/>
    <cellStyle name="Normal 4 2 4 10 2" xfId="803" xr:uid="{93E7E25F-8506-479A-B97F-78014909A2CD}"/>
    <cellStyle name="Normal 4 2 4 10 2 2" xfId="2223" xr:uid="{D5082C59-7883-496C-B2F1-F70021F5A101}"/>
    <cellStyle name="Normal 4 2 4 10 2 3" xfId="3627" xr:uid="{7B920E5F-CB59-4140-8340-C3438F46C644}"/>
    <cellStyle name="Normal 4 2 4 10 3" xfId="1287" xr:uid="{E219E7CB-59ED-415F-A1FB-78442C77C6F8}"/>
    <cellStyle name="Normal 4 2 4 10 3 2" xfId="2691" xr:uid="{4E0BC662-10F8-4AB9-87BE-D057ABF2595D}"/>
    <cellStyle name="Normal 4 2 4 10 3 3" xfId="4095" xr:uid="{A07D239B-2488-4C04-91DA-BACE5EE83DCF}"/>
    <cellStyle name="Normal 4 2 4 10 4" xfId="1755" xr:uid="{32D52EE4-768F-456A-A9C0-3F1679883FD2}"/>
    <cellStyle name="Normal 4 2 4 10 5" xfId="3159" xr:uid="{C1D5759A-F007-4F49-A13D-715447D4A21D}"/>
    <cellStyle name="Normal 4 2 4 10 6" xfId="4563" xr:uid="{90B746AC-6681-4BBF-B916-18B0741304F1}"/>
    <cellStyle name="Normal 4 2 4 11" xfId="347" xr:uid="{172CB0AC-D656-4514-90ED-C11114163870}"/>
    <cellStyle name="Normal 4 2 4 11 2" xfId="839" xr:uid="{E06B2F58-F9BF-421F-8A70-1CB4E049A30E}"/>
    <cellStyle name="Normal 4 2 4 11 2 2" xfId="2259" xr:uid="{6CEFB185-B014-4288-8DC3-38418C29229E}"/>
    <cellStyle name="Normal 4 2 4 11 2 3" xfId="3663" xr:uid="{56BBB457-2133-4BF6-A9E0-EF276B9BE41D}"/>
    <cellStyle name="Normal 4 2 4 11 3" xfId="1323" xr:uid="{BB50F6A8-CE81-46EF-9A46-073747DDE506}"/>
    <cellStyle name="Normal 4 2 4 11 3 2" xfId="2727" xr:uid="{9FB02E35-72F0-4633-9FAD-51AAF88B318F}"/>
    <cellStyle name="Normal 4 2 4 11 3 3" xfId="4131" xr:uid="{E47E05BE-D855-42DE-85ED-FBA5B21DA80B}"/>
    <cellStyle name="Normal 4 2 4 11 4" xfId="1791" xr:uid="{01990637-49BF-4D53-8BA2-7C2E6A189C6D}"/>
    <cellStyle name="Normal 4 2 4 11 5" xfId="3195" xr:uid="{19DA8D5A-F3A4-45FE-BCD3-0A05D599D63E}"/>
    <cellStyle name="Normal 4 2 4 11 6" xfId="4599" xr:uid="{48466CC2-249E-4149-AB26-38441F737943}"/>
    <cellStyle name="Normal 4 2 4 12" xfId="391" xr:uid="{70A96FC6-7E52-452E-8395-D0E42B4C3888}"/>
    <cellStyle name="Normal 4 2 4 12 2" xfId="883" xr:uid="{8863DD9A-03A6-4FE0-B3D3-E23C04ADEC40}"/>
    <cellStyle name="Normal 4 2 4 12 2 2" xfId="2295" xr:uid="{B34552C3-DD4E-4CF7-B664-C50DF78A99B2}"/>
    <cellStyle name="Normal 4 2 4 12 2 3" xfId="3699" xr:uid="{C70C259F-F552-42C0-BFE3-728458A5903E}"/>
    <cellStyle name="Normal 4 2 4 12 3" xfId="1359" xr:uid="{DE9E10DF-90AA-47F2-A899-F55D44A67073}"/>
    <cellStyle name="Normal 4 2 4 12 3 2" xfId="2763" xr:uid="{90C80D78-E772-4EA3-B558-3A7F0CBFC13F}"/>
    <cellStyle name="Normal 4 2 4 12 3 3" xfId="4167" xr:uid="{B3D6F3D7-94EE-4F54-80F4-4660D328EDBE}"/>
    <cellStyle name="Normal 4 2 4 12 4" xfId="1827" xr:uid="{344834B5-924F-467D-B647-5DA01F7D06E2}"/>
    <cellStyle name="Normal 4 2 4 12 5" xfId="3231" xr:uid="{F971F5AA-24D9-422A-A5D3-075961A05E54}"/>
    <cellStyle name="Normal 4 2 4 12 6" xfId="4635" xr:uid="{4FE92775-8AF3-4AD9-A1FB-5B78EC76DB54}"/>
    <cellStyle name="Normal 4 2 4 13" xfId="435" xr:uid="{2CE95351-2A58-4CB4-BDB8-E9B5004EF88A}"/>
    <cellStyle name="Normal 4 2 4 13 2" xfId="927" xr:uid="{7471C819-E0AE-4B18-B4E1-2D0BB5C8A619}"/>
    <cellStyle name="Normal 4 2 4 13 2 2" xfId="2331" xr:uid="{2F195A32-3AF0-4BD9-A7F6-76A191FC3A19}"/>
    <cellStyle name="Normal 4 2 4 13 2 3" xfId="3735" xr:uid="{64C71CD5-034B-461A-A180-027DB4B8941E}"/>
    <cellStyle name="Normal 4 2 4 13 3" xfId="1395" xr:uid="{09247FB8-3D91-4E69-9D46-68B68E5D9F03}"/>
    <cellStyle name="Normal 4 2 4 13 3 2" xfId="2799" xr:uid="{BD8EEDF4-B908-411C-9F69-894B56404644}"/>
    <cellStyle name="Normal 4 2 4 13 3 3" xfId="4203" xr:uid="{FFCB8D4C-F419-4CCD-9C09-1AFCE193ED6A}"/>
    <cellStyle name="Normal 4 2 4 13 4" xfId="1863" xr:uid="{18A32B4B-CD85-494A-8364-12BC8A5DD64F}"/>
    <cellStyle name="Normal 4 2 4 13 5" xfId="3267" xr:uid="{6EFCF27A-586E-4EEC-97DA-6BAB4BD519EC}"/>
    <cellStyle name="Normal 4 2 4 13 6" xfId="4671" xr:uid="{A377ACCA-2050-4664-8329-60BB5C6A22E3}"/>
    <cellStyle name="Normal 4 2 4 14" xfId="471" xr:uid="{57AF4F36-5BF6-4760-850D-08EF497E932F}"/>
    <cellStyle name="Normal 4 2 4 14 2" xfId="963" xr:uid="{3424912E-F38B-4694-92CD-248BF59BC564}"/>
    <cellStyle name="Normal 4 2 4 14 2 2" xfId="2367" xr:uid="{26FE8831-DE97-453A-B224-DD8939CB325B}"/>
    <cellStyle name="Normal 4 2 4 14 2 3" xfId="3771" xr:uid="{A565C846-DE59-4365-A589-870B641D1037}"/>
    <cellStyle name="Normal 4 2 4 14 3" xfId="1431" xr:uid="{2DF6B6BA-C3EA-42B8-95AC-11148FA6E55D}"/>
    <cellStyle name="Normal 4 2 4 14 3 2" xfId="2835" xr:uid="{C047C62D-2BD6-4B14-A536-744DF309DD56}"/>
    <cellStyle name="Normal 4 2 4 14 3 3" xfId="4239" xr:uid="{5F96F15E-A673-4B2B-8998-B967998636A0}"/>
    <cellStyle name="Normal 4 2 4 14 4" xfId="1899" xr:uid="{47F282C1-8A62-4483-9109-6CE125136E5D}"/>
    <cellStyle name="Normal 4 2 4 14 5" xfId="3303" xr:uid="{3DAF3DC8-F3EE-4CE8-A7A0-A52098BA5A4A}"/>
    <cellStyle name="Normal 4 2 4 14 6" xfId="4707" xr:uid="{3A8C1E83-836D-455F-A09D-6F16A484F282}"/>
    <cellStyle name="Normal 4 2 4 15" xfId="515" xr:uid="{D4480EB7-C65B-4353-992D-2039F355678C}"/>
    <cellStyle name="Normal 4 2 4 15 2" xfId="1935" xr:uid="{AEE3C22C-4F48-4D08-96FF-8771F3452D13}"/>
    <cellStyle name="Normal 4 2 4 15 3" xfId="3339" xr:uid="{75169225-5607-483A-B73D-8D420AEFBFA6}"/>
    <cellStyle name="Normal 4 2 4 16" xfId="999" xr:uid="{7C2C2106-681F-4AB9-ADF0-7DDC76ADD70D}"/>
    <cellStyle name="Normal 4 2 4 16 2" xfId="2403" xr:uid="{A8E51B2E-2819-4F4B-B6A4-5C300F268E63}"/>
    <cellStyle name="Normal 4 2 4 16 3" xfId="3807" xr:uid="{5D8C2F07-4829-408C-BF48-9DA7B2E28561}"/>
    <cellStyle name="Normal 4 2 4 17" xfId="1467" xr:uid="{E034A3A3-9B49-4B0D-BDEC-15C97E189E22}"/>
    <cellStyle name="Normal 4 2 4 18" xfId="2871" xr:uid="{B3593BEC-C4CA-406B-9EAF-F269142A0584}"/>
    <cellStyle name="Normal 4 2 4 19" xfId="4275" xr:uid="{1615A72C-765C-4661-867D-3FB0016AA167}"/>
    <cellStyle name="Normal 4 2 4 2" xfId="32" xr:uid="{A03BD19D-0B16-400C-AA77-7AB206266C82}"/>
    <cellStyle name="Normal 4 2 4 2 10" xfId="363" xr:uid="{54D459F2-A1EB-4764-A797-3D17E56BA39E}"/>
    <cellStyle name="Normal 4 2 4 2 10 2" xfId="855" xr:uid="{020E54EE-6461-4B39-98D4-371283F302E8}"/>
    <cellStyle name="Normal 4 2 4 2 10 2 2" xfId="2275" xr:uid="{E45D551B-A0E3-4AAB-97E4-8F55F19AA888}"/>
    <cellStyle name="Normal 4 2 4 2 10 2 3" xfId="3679" xr:uid="{67ED6381-299C-4577-9198-D48520586969}"/>
    <cellStyle name="Normal 4 2 4 2 10 3" xfId="1339" xr:uid="{117DE079-E3FB-4516-971C-CA57595D7FD4}"/>
    <cellStyle name="Normal 4 2 4 2 10 3 2" xfId="2743" xr:uid="{58F7FC0B-89D4-4896-842D-9917A2E6AEC8}"/>
    <cellStyle name="Normal 4 2 4 2 10 3 3" xfId="4147" xr:uid="{0F2EA5B1-ADA8-4321-BCBF-6D7DD83E002B}"/>
    <cellStyle name="Normal 4 2 4 2 10 4" xfId="1807" xr:uid="{00E4CE66-7DB7-40E1-9014-17D7B47C4385}"/>
    <cellStyle name="Normal 4 2 4 2 10 5" xfId="3211" xr:uid="{D88EC8B7-0FCD-40B9-B048-21ED688BE586}"/>
    <cellStyle name="Normal 4 2 4 2 10 6" xfId="4615" xr:uid="{5A865DA5-71E7-4BEF-AD4E-45CEA71FA291}"/>
    <cellStyle name="Normal 4 2 4 2 11" xfId="407" xr:uid="{330C8D89-EB55-466A-947D-3F02850BE381}"/>
    <cellStyle name="Normal 4 2 4 2 11 2" xfId="899" xr:uid="{DD71ECAE-8187-4A4F-A01B-40D4C9E06B3D}"/>
    <cellStyle name="Normal 4 2 4 2 11 2 2" xfId="2311" xr:uid="{875CD4E6-11EA-4924-8BEF-5C4063A482B8}"/>
    <cellStyle name="Normal 4 2 4 2 11 2 3" xfId="3715" xr:uid="{C2202EEB-FDFC-417D-96FB-5D1467E31EA7}"/>
    <cellStyle name="Normal 4 2 4 2 11 3" xfId="1375" xr:uid="{9FE494D7-C0CA-4F0F-8D21-63D365DCA16C}"/>
    <cellStyle name="Normal 4 2 4 2 11 3 2" xfId="2779" xr:uid="{A23EA08A-0F6D-4409-BAFC-60B7F288509E}"/>
    <cellStyle name="Normal 4 2 4 2 11 3 3" xfId="4183" xr:uid="{E89D8999-569D-456C-801A-BA0C7D3C2CEE}"/>
    <cellStyle name="Normal 4 2 4 2 11 4" xfId="1843" xr:uid="{7EEE459E-1775-4C9D-ABED-A35DD74B48E8}"/>
    <cellStyle name="Normal 4 2 4 2 11 5" xfId="3247" xr:uid="{02928881-7FDC-4B81-B2A0-218450FEAF8D}"/>
    <cellStyle name="Normal 4 2 4 2 11 6" xfId="4651" xr:uid="{29019D62-3DB3-4886-AAE5-A381C944A06A}"/>
    <cellStyle name="Normal 4 2 4 2 12" xfId="451" xr:uid="{1CE01733-5876-45AD-83A1-942692FC714A}"/>
    <cellStyle name="Normal 4 2 4 2 12 2" xfId="943" xr:uid="{E03E7F6E-72D8-4059-AD7E-F9617FCF5A30}"/>
    <cellStyle name="Normal 4 2 4 2 12 2 2" xfId="2347" xr:uid="{DEA34D17-51C8-4FD2-BE47-B4BB894A8F6B}"/>
    <cellStyle name="Normal 4 2 4 2 12 2 3" xfId="3751" xr:uid="{ADF23370-7243-4196-91C3-CEEB11A68191}"/>
    <cellStyle name="Normal 4 2 4 2 12 3" xfId="1411" xr:uid="{9FFFE607-EE17-4CD3-872F-015E07777272}"/>
    <cellStyle name="Normal 4 2 4 2 12 3 2" xfId="2815" xr:uid="{644A99E6-9743-47D8-A4C8-58C52CF29B48}"/>
    <cellStyle name="Normal 4 2 4 2 12 3 3" xfId="4219" xr:uid="{3F6C9005-4450-4E6D-A99D-EB62A48F357E}"/>
    <cellStyle name="Normal 4 2 4 2 12 4" xfId="1879" xr:uid="{C0449994-726A-474B-A703-307056220E3F}"/>
    <cellStyle name="Normal 4 2 4 2 12 5" xfId="3283" xr:uid="{26F52226-6A5F-4C19-BDA3-FC4393684FCD}"/>
    <cellStyle name="Normal 4 2 4 2 12 6" xfId="4687" xr:uid="{1D572EE9-3916-4985-8517-91C6BD43AB32}"/>
    <cellStyle name="Normal 4 2 4 2 13" xfId="487" xr:uid="{AAFCF8C2-9EED-40A6-AD48-C4984CF40D9F}"/>
    <cellStyle name="Normal 4 2 4 2 13 2" xfId="979" xr:uid="{2FC42537-5A66-4E6C-B9BC-75ACE5B3BAD5}"/>
    <cellStyle name="Normal 4 2 4 2 13 2 2" xfId="2383" xr:uid="{BEE14259-C847-48A5-A9B0-E2963BE1CE83}"/>
    <cellStyle name="Normal 4 2 4 2 13 2 3" xfId="3787" xr:uid="{624BFB5D-1F78-4C66-8003-91342CA26D86}"/>
    <cellStyle name="Normal 4 2 4 2 13 3" xfId="1447" xr:uid="{0B73F07B-180F-494F-B9C4-407782CFFFF1}"/>
    <cellStyle name="Normal 4 2 4 2 13 3 2" xfId="2851" xr:uid="{FC679858-9E7C-412F-9AB4-6A6B4B29F391}"/>
    <cellStyle name="Normal 4 2 4 2 13 3 3" xfId="4255" xr:uid="{8405704E-7D64-4A8A-BD9D-A4F9B72DE333}"/>
    <cellStyle name="Normal 4 2 4 2 13 4" xfId="1915" xr:uid="{30F89924-0547-4144-9385-F700562058E3}"/>
    <cellStyle name="Normal 4 2 4 2 13 5" xfId="3319" xr:uid="{FBCC7D5F-50A8-44AF-A802-013FA841F1F0}"/>
    <cellStyle name="Normal 4 2 4 2 13 6" xfId="4723" xr:uid="{5E66B656-62E2-4CCA-9967-98BA4322B092}"/>
    <cellStyle name="Normal 4 2 4 2 14" xfId="531" xr:uid="{A05F01AB-B17A-4A80-ABC7-4CE774A31733}"/>
    <cellStyle name="Normal 4 2 4 2 14 2" xfId="1951" xr:uid="{ED133794-EE57-492E-BEDD-B25AEF24798E}"/>
    <cellStyle name="Normal 4 2 4 2 14 3" xfId="3355" xr:uid="{48C4DCA5-29D5-488A-91B8-FD9AEA126408}"/>
    <cellStyle name="Normal 4 2 4 2 15" xfId="1015" xr:uid="{5E3F628A-F8BB-4730-99A3-2250AA57D4B7}"/>
    <cellStyle name="Normal 4 2 4 2 15 2" xfId="2419" xr:uid="{D02030A7-C008-4A12-B2DC-2BBA92BB8CD0}"/>
    <cellStyle name="Normal 4 2 4 2 15 3" xfId="3823" xr:uid="{C13EC9C3-1E8C-458C-91A8-B77B95D423A7}"/>
    <cellStyle name="Normal 4 2 4 2 16" xfId="1483" xr:uid="{9CD0682C-2471-4EDC-874F-4BDE16D452FC}"/>
    <cellStyle name="Normal 4 2 4 2 17" xfId="2887" xr:uid="{8A7C68E3-68A0-45EA-85E1-247A81BDEE3A}"/>
    <cellStyle name="Normal 4 2 4 2 18" xfId="4291" xr:uid="{C3CB7DB8-1733-42C5-A951-22F639B6EB60}"/>
    <cellStyle name="Normal 4 2 4 2 2" xfId="75" xr:uid="{B578D62F-CE17-494A-A665-B674A18D76BC}"/>
    <cellStyle name="Normal 4 2 4 2 2 2" xfId="567" xr:uid="{2A794C4A-A23E-4F79-BA19-7F4185C9732E}"/>
    <cellStyle name="Normal 4 2 4 2 2 2 2" xfId="1987" xr:uid="{35A2E88E-F774-4F19-8B49-2D586FD814DF}"/>
    <cellStyle name="Normal 4 2 4 2 2 2 3" xfId="3391" xr:uid="{E08BF714-20A3-4DD5-9024-F66A10B3AD3C}"/>
    <cellStyle name="Normal 4 2 4 2 2 3" xfId="1051" xr:uid="{0BAB2202-91D1-4559-B6AA-5135F5880C0D}"/>
    <cellStyle name="Normal 4 2 4 2 2 3 2" xfId="2455" xr:uid="{595F5DF6-78A8-4F95-81E1-7CD9698A6BD6}"/>
    <cellStyle name="Normal 4 2 4 2 2 3 3" xfId="3859" xr:uid="{DB75CD58-8D2C-4743-80E9-032CE9F7A210}"/>
    <cellStyle name="Normal 4 2 4 2 2 4" xfId="1519" xr:uid="{A3A76151-AD97-401F-9684-1ABA31FF2CE1}"/>
    <cellStyle name="Normal 4 2 4 2 2 5" xfId="2923" xr:uid="{6BF27160-DC22-4A6B-8342-8E35A539F52B}"/>
    <cellStyle name="Normal 4 2 4 2 2 6" xfId="4327" xr:uid="{A6001F0B-7210-4D7B-8CEE-4ACCEB864A0F}"/>
    <cellStyle name="Normal 4 2 4 2 3" xfId="111" xr:uid="{26E0A30A-CE51-486D-AF28-0E322CD8C69F}"/>
    <cellStyle name="Normal 4 2 4 2 3 2" xfId="603" xr:uid="{3E02B9C3-163F-4D5F-85CA-DAAC85185838}"/>
    <cellStyle name="Normal 4 2 4 2 3 2 2" xfId="2023" xr:uid="{55CBFA90-8667-4D6E-B3F4-2E96EC7A0B29}"/>
    <cellStyle name="Normal 4 2 4 2 3 2 3" xfId="3427" xr:uid="{1C9B125F-8C6C-4D24-89D5-52C994377A9A}"/>
    <cellStyle name="Normal 4 2 4 2 3 3" xfId="1087" xr:uid="{8ED562F9-ABEA-4EE2-B26E-00C292DA5097}"/>
    <cellStyle name="Normal 4 2 4 2 3 3 2" xfId="2491" xr:uid="{44934643-7320-46D9-9469-AA8DB9C01ED2}"/>
    <cellStyle name="Normal 4 2 4 2 3 3 3" xfId="3895" xr:uid="{B545F4D2-9403-44EF-B3BF-434A06D8D053}"/>
    <cellStyle name="Normal 4 2 4 2 3 4" xfId="1555" xr:uid="{4DF6E5FC-C4EA-4421-9AA0-23AD96389249}"/>
    <cellStyle name="Normal 4 2 4 2 3 5" xfId="2959" xr:uid="{46728341-A06A-45CF-B826-BE595F5BFAAA}"/>
    <cellStyle name="Normal 4 2 4 2 3 6" xfId="4363" xr:uid="{35BC1A10-06EA-4F16-8156-69FA18163956}"/>
    <cellStyle name="Normal 4 2 4 2 4" xfId="147" xr:uid="{623D11B0-7DDA-453B-829C-ADF73268B5CC}"/>
    <cellStyle name="Normal 4 2 4 2 4 2" xfId="639" xr:uid="{0D95C902-326E-4EE5-95E3-D6E68A8CFA01}"/>
    <cellStyle name="Normal 4 2 4 2 4 2 2" xfId="2059" xr:uid="{04178D13-F3B4-467E-A541-A904AB358528}"/>
    <cellStyle name="Normal 4 2 4 2 4 2 3" xfId="3463" xr:uid="{E0757399-DF88-46D7-A2CF-2FDEA9DA0A61}"/>
    <cellStyle name="Normal 4 2 4 2 4 3" xfId="1123" xr:uid="{2F992D24-51F3-4306-B56D-7E33E20F035F}"/>
    <cellStyle name="Normal 4 2 4 2 4 3 2" xfId="2527" xr:uid="{6A5262D0-37C7-4F25-BA3E-55FED4F42384}"/>
    <cellStyle name="Normal 4 2 4 2 4 3 3" xfId="3931" xr:uid="{F7AA3938-394C-4024-87D1-823D68C68B9C}"/>
    <cellStyle name="Normal 4 2 4 2 4 4" xfId="1591" xr:uid="{D8E411CC-E297-4E23-A663-C7CAA3B427F4}"/>
    <cellStyle name="Normal 4 2 4 2 4 5" xfId="2995" xr:uid="{97D84156-D49C-4AF2-BBD6-0B0A9AD376A1}"/>
    <cellStyle name="Normal 4 2 4 2 4 6" xfId="4399" xr:uid="{A1F375AF-D1B5-4585-AEA9-6C4B82313E1A}"/>
    <cellStyle name="Normal 4 2 4 2 5" xfId="183" xr:uid="{79EAB036-D41E-412D-8280-CD09D1D3929D}"/>
    <cellStyle name="Normal 4 2 4 2 5 2" xfId="675" xr:uid="{E54DA716-EBA0-44BA-A090-F89A511DCACC}"/>
    <cellStyle name="Normal 4 2 4 2 5 2 2" xfId="2095" xr:uid="{507486FB-E635-41A3-BD2A-29814FBA10A2}"/>
    <cellStyle name="Normal 4 2 4 2 5 2 3" xfId="3499" xr:uid="{7BE6C0F5-5B48-42B8-9EEB-412E2EC61934}"/>
    <cellStyle name="Normal 4 2 4 2 5 3" xfId="1159" xr:uid="{2B5E1C1C-50AC-4AC9-8F1F-8AF2D6D16C80}"/>
    <cellStyle name="Normal 4 2 4 2 5 3 2" xfId="2563" xr:uid="{2A640CC9-AADE-4E98-B56F-7CCE4BCA29ED}"/>
    <cellStyle name="Normal 4 2 4 2 5 3 3" xfId="3967" xr:uid="{BCA12802-EFDD-442C-9D2D-2CD969795969}"/>
    <cellStyle name="Normal 4 2 4 2 5 4" xfId="1627" xr:uid="{F5D62497-3750-4CB4-945B-AF07BC4F95E7}"/>
    <cellStyle name="Normal 4 2 4 2 5 5" xfId="3031" xr:uid="{7909C3E2-370C-424A-A9C4-9F7CF5D611E7}"/>
    <cellStyle name="Normal 4 2 4 2 5 6" xfId="4435" xr:uid="{5157A5A8-B3AD-4620-8F4B-4A7390D9ADA4}"/>
    <cellStyle name="Normal 4 2 4 2 6" xfId="219" xr:uid="{38629939-E60F-4055-9676-B4C95883E4C0}"/>
    <cellStyle name="Normal 4 2 4 2 6 2" xfId="711" xr:uid="{2F5F0A89-D73A-4D31-ACA3-6D54C8D51054}"/>
    <cellStyle name="Normal 4 2 4 2 6 2 2" xfId="2131" xr:uid="{7764384B-EDD7-4213-A896-C484796D63DD}"/>
    <cellStyle name="Normal 4 2 4 2 6 2 3" xfId="3535" xr:uid="{326C7FDD-F2B4-4272-AB21-480EB0385338}"/>
    <cellStyle name="Normal 4 2 4 2 6 3" xfId="1195" xr:uid="{BECED27B-5DC2-4671-ACFC-593D588914F2}"/>
    <cellStyle name="Normal 4 2 4 2 6 3 2" xfId="2599" xr:uid="{F9E5D6EF-0B5E-4269-9AA7-7FE91550D26C}"/>
    <cellStyle name="Normal 4 2 4 2 6 3 3" xfId="4003" xr:uid="{17512552-C8B6-4184-A652-4D9944809E7A}"/>
    <cellStyle name="Normal 4 2 4 2 6 4" xfId="1663" xr:uid="{98252923-54E8-41CB-BA4D-32E998D2519D}"/>
    <cellStyle name="Normal 4 2 4 2 6 5" xfId="3067" xr:uid="{29060B27-AA92-4011-9423-6D84AE88169B}"/>
    <cellStyle name="Normal 4 2 4 2 6 6" xfId="4471" xr:uid="{CE08A7BD-6F57-4086-8996-31A689D068AD}"/>
    <cellStyle name="Normal 4 2 4 2 7" xfId="255" xr:uid="{52013E53-D994-4085-A865-83EDA9E43978}"/>
    <cellStyle name="Normal 4 2 4 2 7 2" xfId="747" xr:uid="{DBB47BE2-C39C-49B2-938B-95669BF05590}"/>
    <cellStyle name="Normal 4 2 4 2 7 2 2" xfId="2167" xr:uid="{2EF85E5F-4E84-421B-B506-C10895EF40CD}"/>
    <cellStyle name="Normal 4 2 4 2 7 2 3" xfId="3571" xr:uid="{3D47F302-70C7-4DD0-94EE-8B9E3A20F258}"/>
    <cellStyle name="Normal 4 2 4 2 7 3" xfId="1231" xr:uid="{313049C0-7474-4414-B791-FB338B70166F}"/>
    <cellStyle name="Normal 4 2 4 2 7 3 2" xfId="2635" xr:uid="{936D088E-470E-4918-9BD0-3BF1D7417F60}"/>
    <cellStyle name="Normal 4 2 4 2 7 3 3" xfId="4039" xr:uid="{F3389B19-5D36-4490-B27E-FC05C6BE77FF}"/>
    <cellStyle name="Normal 4 2 4 2 7 4" xfId="1699" xr:uid="{21297292-D8F8-45E8-A4B0-ADC2D7812990}"/>
    <cellStyle name="Normal 4 2 4 2 7 5" xfId="3103" xr:uid="{D640EFEC-6C55-4D24-BDEB-449B614F4DF5}"/>
    <cellStyle name="Normal 4 2 4 2 7 6" xfId="4507" xr:uid="{E5BCDD84-9A73-4B69-B6AB-75D8F97C168D}"/>
    <cellStyle name="Normal 4 2 4 2 8" xfId="291" xr:uid="{C2E3A061-5616-4D95-9DE4-8E140F3E0A65}"/>
    <cellStyle name="Normal 4 2 4 2 8 2" xfId="783" xr:uid="{630BE48E-00A5-4D09-8870-EAC1E6567833}"/>
    <cellStyle name="Normal 4 2 4 2 8 2 2" xfId="2203" xr:uid="{ABB58B9C-24F7-434E-B4B6-A94E6E1A73F8}"/>
    <cellStyle name="Normal 4 2 4 2 8 2 3" xfId="3607" xr:uid="{D1A32361-5EAE-43E2-AE4C-F65FB9C4D453}"/>
    <cellStyle name="Normal 4 2 4 2 8 3" xfId="1267" xr:uid="{F343AAD0-E0E1-4AC0-8E3B-BF83F4AC00E9}"/>
    <cellStyle name="Normal 4 2 4 2 8 3 2" xfId="2671" xr:uid="{60AF8E1C-EC63-4CB0-A772-0A1347DD5653}"/>
    <cellStyle name="Normal 4 2 4 2 8 3 3" xfId="4075" xr:uid="{5D450A9B-0B67-45A0-AA8E-A4C618680DE8}"/>
    <cellStyle name="Normal 4 2 4 2 8 4" xfId="1735" xr:uid="{9D4499A1-5036-4978-BAF6-C6CD014FEFCB}"/>
    <cellStyle name="Normal 4 2 4 2 8 5" xfId="3139" xr:uid="{8FD0370D-AF92-4CBD-9F43-A988F381F3C9}"/>
    <cellStyle name="Normal 4 2 4 2 8 6" xfId="4543" xr:uid="{205D6DDE-93DD-49BF-BA34-14181DAE7C79}"/>
    <cellStyle name="Normal 4 2 4 2 9" xfId="327" xr:uid="{BC4D9D66-8827-4E7F-9E0D-5C1E09D42FD6}"/>
    <cellStyle name="Normal 4 2 4 2 9 2" xfId="819" xr:uid="{AC522DCA-2BD2-4E81-86A6-91B7E6BB3B73}"/>
    <cellStyle name="Normal 4 2 4 2 9 2 2" xfId="2239" xr:uid="{CE13482B-A63E-46D8-9502-6102068977D0}"/>
    <cellStyle name="Normal 4 2 4 2 9 2 3" xfId="3643" xr:uid="{83A19766-BE85-47EC-A6F2-B5C55DE0E46B}"/>
    <cellStyle name="Normal 4 2 4 2 9 3" xfId="1303" xr:uid="{0C894B1D-E946-4D1E-8F25-D8767BA0889B}"/>
    <cellStyle name="Normal 4 2 4 2 9 3 2" xfId="2707" xr:uid="{5F47C91C-7CD3-4B47-8F39-1F604A9A6379}"/>
    <cellStyle name="Normal 4 2 4 2 9 3 3" xfId="4111" xr:uid="{7BB7D581-82E8-4D55-B280-876A3C891F85}"/>
    <cellStyle name="Normal 4 2 4 2 9 4" xfId="1771" xr:uid="{C271DDDB-D659-44D5-BBD6-DD196DAB7967}"/>
    <cellStyle name="Normal 4 2 4 2 9 5" xfId="3175" xr:uid="{2AEA0F8F-1DEF-4B25-BEC9-AB4FF12CC109}"/>
    <cellStyle name="Normal 4 2 4 2 9 6" xfId="4579" xr:uid="{F45EB888-4607-4DBF-B894-799371017278}"/>
    <cellStyle name="Normal 4 2 4 3" xfId="59" xr:uid="{A55D6656-0465-4791-BCAE-F29AC319180A}"/>
    <cellStyle name="Normal 4 2 4 3 2" xfId="551" xr:uid="{F4D276E1-675F-403E-BB28-EEE53C5E018B}"/>
    <cellStyle name="Normal 4 2 4 3 2 2" xfId="1971" xr:uid="{EE2C18BF-6B83-4814-8BE0-15ADECBD8F78}"/>
    <cellStyle name="Normal 4 2 4 3 2 3" xfId="3375" xr:uid="{5A718CF7-8C49-4F9A-B8D8-7CBA9802C092}"/>
    <cellStyle name="Normal 4 2 4 3 3" xfId="1035" xr:uid="{12F9719B-9F7E-41BE-BC74-BA9EB335639F}"/>
    <cellStyle name="Normal 4 2 4 3 3 2" xfId="2439" xr:uid="{3B677936-8D2B-4F58-A1E8-8E38407B00BE}"/>
    <cellStyle name="Normal 4 2 4 3 3 3" xfId="3843" xr:uid="{A71CAD99-0629-4EBA-8F58-4E1146A4912B}"/>
    <cellStyle name="Normal 4 2 4 3 4" xfId="1503" xr:uid="{6BAB92D7-0244-4929-A9C5-4FC058E3C55A}"/>
    <cellStyle name="Normal 4 2 4 3 5" xfId="2907" xr:uid="{C2AF6B61-0C47-4C83-B9FA-0121332DBDC5}"/>
    <cellStyle name="Normal 4 2 4 3 6" xfId="4311" xr:uid="{D33E917B-FCC0-4E53-A36E-C679ABF41D8A}"/>
    <cellStyle name="Normal 4 2 4 4" xfId="95" xr:uid="{181A6F18-7294-4AB9-AC7F-FFD5C95A3E11}"/>
    <cellStyle name="Normal 4 2 4 4 2" xfId="587" xr:uid="{5DD67332-4DA6-4BB7-94B3-93D49C62007E}"/>
    <cellStyle name="Normal 4 2 4 4 2 2" xfId="2007" xr:uid="{32D72F29-E1D5-497A-A68F-3CC96180786B}"/>
    <cellStyle name="Normal 4 2 4 4 2 3" xfId="3411" xr:uid="{B1766F19-329C-45F2-B474-B14D2CF84C96}"/>
    <cellStyle name="Normal 4 2 4 4 3" xfId="1071" xr:uid="{D4B64556-41D5-48FF-885C-C67B02124F00}"/>
    <cellStyle name="Normal 4 2 4 4 3 2" xfId="2475" xr:uid="{44DC03CE-8530-4DB8-AFE1-F15DDE9709C0}"/>
    <cellStyle name="Normal 4 2 4 4 3 3" xfId="3879" xr:uid="{BF420CB4-952B-481C-AB24-CC4FD416130A}"/>
    <cellStyle name="Normal 4 2 4 4 4" xfId="1539" xr:uid="{C4CF7195-B50A-4CF0-B9B5-D807C2E1B171}"/>
    <cellStyle name="Normal 4 2 4 4 5" xfId="2943" xr:uid="{44FD9CB1-83DC-4DFD-B9FE-F2450B754FC5}"/>
    <cellStyle name="Normal 4 2 4 4 6" xfId="4347" xr:uid="{752C0306-59D6-4886-B328-30B08C987CE2}"/>
    <cellStyle name="Normal 4 2 4 5" xfId="131" xr:uid="{EFA6FD9C-F9FD-47D4-A004-C10C88A7249A}"/>
    <cellStyle name="Normal 4 2 4 5 2" xfId="623" xr:uid="{DD8BB4BD-7026-48E8-B15B-2016B9A2A05C}"/>
    <cellStyle name="Normal 4 2 4 5 2 2" xfId="2043" xr:uid="{F480E844-2B0D-40AE-B967-4BFD1C7D67EB}"/>
    <cellStyle name="Normal 4 2 4 5 2 3" xfId="3447" xr:uid="{EECE7B3A-040D-4A5B-B9BD-5EE3CF767157}"/>
    <cellStyle name="Normal 4 2 4 5 3" xfId="1107" xr:uid="{ED81CAB8-EC86-43C2-8178-0E99ED3CBB43}"/>
    <cellStyle name="Normal 4 2 4 5 3 2" xfId="2511" xr:uid="{98B2CD08-0C30-42E1-A0C0-1FB89B8F9A05}"/>
    <cellStyle name="Normal 4 2 4 5 3 3" xfId="3915" xr:uid="{47ED3948-7DB1-4CDD-A17D-5C490ABADBAC}"/>
    <cellStyle name="Normal 4 2 4 5 4" xfId="1575" xr:uid="{9FDA5236-F644-48F0-96DE-C399FEE2B4C8}"/>
    <cellStyle name="Normal 4 2 4 5 5" xfId="2979" xr:uid="{7A580043-E540-4380-8CA1-692F2309A21C}"/>
    <cellStyle name="Normal 4 2 4 5 6" xfId="4383" xr:uid="{15648399-DFAB-42BE-8901-55A0565432C4}"/>
    <cellStyle name="Normal 4 2 4 6" xfId="167" xr:uid="{D80FFD54-17DE-4CE0-AE1C-CC4D0E9C16F5}"/>
    <cellStyle name="Normal 4 2 4 6 2" xfId="659" xr:uid="{D3CA3EC0-F50E-448D-8543-34DC64A54143}"/>
    <cellStyle name="Normal 4 2 4 6 2 2" xfId="2079" xr:uid="{AE2EF2C7-7626-4DEE-AF91-DE5C7ED7E95D}"/>
    <cellStyle name="Normal 4 2 4 6 2 3" xfId="3483" xr:uid="{6D903374-4398-4EBA-BEB8-7ADA72D03CC3}"/>
    <cellStyle name="Normal 4 2 4 6 3" xfId="1143" xr:uid="{C6746850-0721-4E01-A2F0-78AFAC5A639C}"/>
    <cellStyle name="Normal 4 2 4 6 3 2" xfId="2547" xr:uid="{59154B1E-DCE5-442B-A6BB-E4EAC7EF2202}"/>
    <cellStyle name="Normal 4 2 4 6 3 3" xfId="3951" xr:uid="{B7617B05-A398-4F73-8E3D-9B2E7E8A06CB}"/>
    <cellStyle name="Normal 4 2 4 6 4" xfId="1611" xr:uid="{55B9350B-1435-409C-A0FB-CFF89D2EC069}"/>
    <cellStyle name="Normal 4 2 4 6 5" xfId="3015" xr:uid="{C85A9097-74FF-4C0C-8060-6AEE7238771D}"/>
    <cellStyle name="Normal 4 2 4 6 6" xfId="4419" xr:uid="{085B8A21-9A99-43AD-B322-879EFCAC109A}"/>
    <cellStyle name="Normal 4 2 4 7" xfId="203" xr:uid="{1F4BC740-0B26-46D8-A2B1-8D8C041EABF5}"/>
    <cellStyle name="Normal 4 2 4 7 2" xfId="695" xr:uid="{F8B83DF5-7ED2-4291-8152-FFB57440E253}"/>
    <cellStyle name="Normal 4 2 4 7 2 2" xfId="2115" xr:uid="{B7892795-3E41-4AF9-8D1B-9E3A3C185CD3}"/>
    <cellStyle name="Normal 4 2 4 7 2 3" xfId="3519" xr:uid="{40520FAB-616E-41EF-997A-D338C12F3718}"/>
    <cellStyle name="Normal 4 2 4 7 3" xfId="1179" xr:uid="{1208F459-E9F6-4900-B5BC-7F4185130928}"/>
    <cellStyle name="Normal 4 2 4 7 3 2" xfId="2583" xr:uid="{BC1FDDB5-D7CB-43EE-870C-AA8DF3F3E6EE}"/>
    <cellStyle name="Normal 4 2 4 7 3 3" xfId="3987" xr:uid="{1C2057FC-30A2-4BB2-8164-C38F53D42D98}"/>
    <cellStyle name="Normal 4 2 4 7 4" xfId="1647" xr:uid="{0F513D05-8A9F-4AE6-800D-DF1E70D04592}"/>
    <cellStyle name="Normal 4 2 4 7 5" xfId="3051" xr:uid="{6511C9B6-A31D-4592-B68B-6F64B7E72C07}"/>
    <cellStyle name="Normal 4 2 4 7 6" xfId="4455" xr:uid="{26D262CC-48B9-4291-B918-E262408A3ED3}"/>
    <cellStyle name="Normal 4 2 4 8" xfId="239" xr:uid="{F6C06DC7-710C-43ED-AD61-167B3FC963C0}"/>
    <cellStyle name="Normal 4 2 4 8 2" xfId="731" xr:uid="{FB18691D-85A9-4EAC-978C-8423B9146198}"/>
    <cellStyle name="Normal 4 2 4 8 2 2" xfId="2151" xr:uid="{EA0F6EF4-5382-4528-98DC-B10E02857EAE}"/>
    <cellStyle name="Normal 4 2 4 8 2 3" xfId="3555" xr:uid="{48B771DF-23D6-476D-9177-AA7C41DA512C}"/>
    <cellStyle name="Normal 4 2 4 8 3" xfId="1215" xr:uid="{12E615BB-B046-43F2-A7B6-AC461DA9A34C}"/>
    <cellStyle name="Normal 4 2 4 8 3 2" xfId="2619" xr:uid="{237AA320-6BB4-4C61-840B-983F24C6DADC}"/>
    <cellStyle name="Normal 4 2 4 8 3 3" xfId="4023" xr:uid="{DB7C8F2D-4ED3-46BA-AAC2-F48099026A50}"/>
    <cellStyle name="Normal 4 2 4 8 4" xfId="1683" xr:uid="{DBE2838B-DF17-4A81-8032-D287CFD77310}"/>
    <cellStyle name="Normal 4 2 4 8 5" xfId="3087" xr:uid="{FBB5C077-2F45-46E5-99BE-BAF15D653F9D}"/>
    <cellStyle name="Normal 4 2 4 8 6" xfId="4491" xr:uid="{D8E6CE7C-A1C9-4BBE-805D-82354067637A}"/>
    <cellStyle name="Normal 4 2 4 9" xfId="275" xr:uid="{212CC441-7B3E-4AAF-88B9-F988B061A342}"/>
    <cellStyle name="Normal 4 2 4 9 2" xfId="767" xr:uid="{EE0004F0-178F-41DB-992C-5849AB9A09DD}"/>
    <cellStyle name="Normal 4 2 4 9 2 2" xfId="2187" xr:uid="{CDFA7537-8EB6-4A84-94DF-561B22DDD0B3}"/>
    <cellStyle name="Normal 4 2 4 9 2 3" xfId="3591" xr:uid="{5768C418-38FF-4497-A72D-4723C0DECE31}"/>
    <cellStyle name="Normal 4 2 4 9 3" xfId="1251" xr:uid="{B23E0931-488A-41FF-A39C-B57548946244}"/>
    <cellStyle name="Normal 4 2 4 9 3 2" xfId="2655" xr:uid="{B91652F3-F3B0-46B8-AB87-21C1ACBA74AC}"/>
    <cellStyle name="Normal 4 2 4 9 3 3" xfId="4059" xr:uid="{37D81469-3F2A-45AE-B216-549BF303B4E0}"/>
    <cellStyle name="Normal 4 2 4 9 4" xfId="1719" xr:uid="{2DAC4AB2-A955-4464-9D1A-64BCE7F250CB}"/>
    <cellStyle name="Normal 4 2 4 9 5" xfId="3123" xr:uid="{1A55C22A-78C1-4398-9F98-5961CDF83F4A}"/>
    <cellStyle name="Normal 4 2 4 9 6" xfId="4527" xr:uid="{CDC0E16C-F01F-46D5-AB5E-22A90A50DD79}"/>
    <cellStyle name="Normal 4 2 5" xfId="40" xr:uid="{EAE76F96-D135-40C1-8B7F-937565292EC3}"/>
    <cellStyle name="Normal 4 2 5 10" xfId="371" xr:uid="{613ABAB4-1119-4E6A-91C8-B62FFDE72274}"/>
    <cellStyle name="Normal 4 2 5 10 2" xfId="863" xr:uid="{C89C72FE-00B8-40DA-AB2F-2EEEE0505845}"/>
    <cellStyle name="Normal 4 2 5 10 2 2" xfId="2283" xr:uid="{1D818E19-455F-49AE-A272-990AFFA72A42}"/>
    <cellStyle name="Normal 4 2 5 10 2 3" xfId="3687" xr:uid="{E9DD9E57-7C1F-4464-91D9-8609B2BB6847}"/>
    <cellStyle name="Normal 4 2 5 10 3" xfId="1347" xr:uid="{5D04F2EF-0384-4378-8C70-8DF2712194BC}"/>
    <cellStyle name="Normal 4 2 5 10 3 2" xfId="2751" xr:uid="{B50F1D83-469D-4F1B-AAA6-7172B959C94D}"/>
    <cellStyle name="Normal 4 2 5 10 3 3" xfId="4155" xr:uid="{A7D0B50A-63C6-4813-AE8A-E341B9CB9D19}"/>
    <cellStyle name="Normal 4 2 5 10 4" xfId="1815" xr:uid="{138CF074-40F0-495D-AA37-E13B54BE8729}"/>
    <cellStyle name="Normal 4 2 5 10 5" xfId="3219" xr:uid="{D552D341-B76D-489C-B007-02D92ECD6BD9}"/>
    <cellStyle name="Normal 4 2 5 10 6" xfId="4623" xr:uid="{F453DCDD-F8B6-4E80-88F8-A18F5700F52D}"/>
    <cellStyle name="Normal 4 2 5 11" xfId="415" xr:uid="{0E5EF4A2-6A70-48CF-9B15-81F9CCDD2B4D}"/>
    <cellStyle name="Normal 4 2 5 11 2" xfId="907" xr:uid="{2C01AD8A-DB0F-4BC7-9B97-3D59110111B0}"/>
    <cellStyle name="Normal 4 2 5 11 2 2" xfId="2319" xr:uid="{06AE2FCF-F2F3-4F2C-8353-DF2D1CC1FD8B}"/>
    <cellStyle name="Normal 4 2 5 11 2 3" xfId="3723" xr:uid="{116C99D5-44F8-4B46-AF9F-BE16DBA013B7}"/>
    <cellStyle name="Normal 4 2 5 11 3" xfId="1383" xr:uid="{C971C884-1F6C-4202-9D21-799CD2B29614}"/>
    <cellStyle name="Normal 4 2 5 11 3 2" xfId="2787" xr:uid="{D2DCFE56-8478-460E-8F02-CD76C14F1C00}"/>
    <cellStyle name="Normal 4 2 5 11 3 3" xfId="4191" xr:uid="{C34E8ABD-B920-495B-892C-BB13834BBB55}"/>
    <cellStyle name="Normal 4 2 5 11 4" xfId="1851" xr:uid="{C22DEAA8-C906-4B59-8EFB-1B62912D0171}"/>
    <cellStyle name="Normal 4 2 5 11 5" xfId="3255" xr:uid="{B9A974A7-4147-44B3-99E4-0D607CA5E9B4}"/>
    <cellStyle name="Normal 4 2 5 11 6" xfId="4659" xr:uid="{0880A734-541B-478C-A7EE-2A437DB4EBC9}"/>
    <cellStyle name="Normal 4 2 5 12" xfId="459" xr:uid="{ADC0F9C5-A6BD-41B6-A177-A336403E0870}"/>
    <cellStyle name="Normal 4 2 5 12 2" xfId="951" xr:uid="{285D110B-66F6-4350-B623-4D6F1359B65D}"/>
    <cellStyle name="Normal 4 2 5 12 2 2" xfId="2355" xr:uid="{ED3EC10E-62CC-4413-8A6F-ABC1ED7A1BC1}"/>
    <cellStyle name="Normal 4 2 5 12 2 3" xfId="3759" xr:uid="{F2716934-0268-4CE4-B1C4-8696DF5927C5}"/>
    <cellStyle name="Normal 4 2 5 12 3" xfId="1419" xr:uid="{4FCB37AE-2E18-408D-803C-96373B5D48C9}"/>
    <cellStyle name="Normal 4 2 5 12 3 2" xfId="2823" xr:uid="{16C2D7C2-7813-4C35-B313-DC0B1149B9D3}"/>
    <cellStyle name="Normal 4 2 5 12 3 3" xfId="4227" xr:uid="{C5DB0483-4083-4B83-9DC6-5D6204672BA7}"/>
    <cellStyle name="Normal 4 2 5 12 4" xfId="1887" xr:uid="{B60B6E9D-CD1A-4506-BA2B-C0EE0303C28F}"/>
    <cellStyle name="Normal 4 2 5 12 5" xfId="3291" xr:uid="{F360A04B-3C0A-45C3-8008-239E97B1FA5F}"/>
    <cellStyle name="Normal 4 2 5 12 6" xfId="4695" xr:uid="{643D04F6-CA38-42F5-881C-CA55862148D6}"/>
    <cellStyle name="Normal 4 2 5 13" xfId="495" xr:uid="{CB309232-2EC2-4498-AA68-D3C49633AD1C}"/>
    <cellStyle name="Normal 4 2 5 13 2" xfId="987" xr:uid="{85414CE4-FBC8-4951-8DB8-07E65A6C6470}"/>
    <cellStyle name="Normal 4 2 5 13 2 2" xfId="2391" xr:uid="{D2AF6F4B-DD9C-4369-AF93-25A1C861F8D5}"/>
    <cellStyle name="Normal 4 2 5 13 2 3" xfId="3795" xr:uid="{D37881DD-1AA0-4B1F-B97F-36E199FEE202}"/>
    <cellStyle name="Normal 4 2 5 13 3" xfId="1455" xr:uid="{9DFC546D-DB74-4AE1-8381-4C9505EDC12F}"/>
    <cellStyle name="Normal 4 2 5 13 3 2" xfId="2859" xr:uid="{663E3455-2433-440F-94FF-734A7EC9004F}"/>
    <cellStyle name="Normal 4 2 5 13 3 3" xfId="4263" xr:uid="{6B1D6CA0-34D5-4816-8287-8FA0EC7FB183}"/>
    <cellStyle name="Normal 4 2 5 13 4" xfId="1923" xr:uid="{1AAADC8D-7400-4D63-AF63-FC03AA56B409}"/>
    <cellStyle name="Normal 4 2 5 13 5" xfId="3327" xr:uid="{57159072-AF6B-475E-B8AE-F082C5470E43}"/>
    <cellStyle name="Normal 4 2 5 13 6" xfId="4731" xr:uid="{A8F1BA39-90E1-46A9-B529-3D302F7ECD72}"/>
    <cellStyle name="Normal 4 2 5 14" xfId="539" xr:uid="{84B50A5D-F818-43BC-B234-B1AB8BC3E383}"/>
    <cellStyle name="Normal 4 2 5 14 2" xfId="1959" xr:uid="{49B84CB8-C47D-4799-8A80-272DD25C05EF}"/>
    <cellStyle name="Normal 4 2 5 14 3" xfId="3363" xr:uid="{0AC54E43-4D54-401C-836B-F975C973457B}"/>
    <cellStyle name="Normal 4 2 5 15" xfId="1023" xr:uid="{1B719470-F8E8-4938-A9C6-72AD98EA7320}"/>
    <cellStyle name="Normal 4 2 5 15 2" xfId="2427" xr:uid="{64FE1814-2380-4392-9F69-50D93EAC2AA5}"/>
    <cellStyle name="Normal 4 2 5 15 3" xfId="3831" xr:uid="{162BBEDB-2CC2-4527-93A8-CFF48B1BEA61}"/>
    <cellStyle name="Normal 4 2 5 16" xfId="1491" xr:uid="{FCB5BF0B-0B43-481D-94B1-DE4B85D1DC55}"/>
    <cellStyle name="Normal 4 2 5 17" xfId="2895" xr:uid="{206C666C-B7AA-4F3C-8EB1-7F6FAF7793C7}"/>
    <cellStyle name="Normal 4 2 5 18" xfId="4299" xr:uid="{C0DDB2D5-FA82-4D81-B496-292F28633BA9}"/>
    <cellStyle name="Normal 4 2 5 2" xfId="83" xr:uid="{A8B1F772-301B-4D5F-87DC-B52056B80E87}"/>
    <cellStyle name="Normal 4 2 5 2 2" xfId="575" xr:uid="{5A64EA91-C8B4-47B7-9C5D-4A46475DC60B}"/>
    <cellStyle name="Normal 4 2 5 2 2 2" xfId="1995" xr:uid="{3AD391DC-5EA1-4A63-9199-18E121AA1B88}"/>
    <cellStyle name="Normal 4 2 5 2 2 3" xfId="3399" xr:uid="{2126AF40-E718-4544-A640-7994A97C4A85}"/>
    <cellStyle name="Normal 4 2 5 2 3" xfId="1059" xr:uid="{E030C02D-1F0F-4592-96C4-DB974ABB2B8B}"/>
    <cellStyle name="Normal 4 2 5 2 3 2" xfId="2463" xr:uid="{49369101-9FFE-4B79-AE1D-6D97641790DD}"/>
    <cellStyle name="Normal 4 2 5 2 3 3" xfId="3867" xr:uid="{385F34EA-0D82-4715-8C25-6A3A5DB1090A}"/>
    <cellStyle name="Normal 4 2 5 2 4" xfId="1527" xr:uid="{AC80D5B9-132D-4F7C-8B33-ABEA96DCC407}"/>
    <cellStyle name="Normal 4 2 5 2 5" xfId="2931" xr:uid="{F8C55A32-9FB0-4199-8753-93830EBD2EE8}"/>
    <cellStyle name="Normal 4 2 5 2 6" xfId="4335" xr:uid="{CB146BF3-3EDD-4785-9BD9-F4A75957C7D7}"/>
    <cellStyle name="Normal 4 2 5 3" xfId="119" xr:uid="{9AA1ED94-4305-41AD-9915-C1BAEA96FC81}"/>
    <cellStyle name="Normal 4 2 5 3 2" xfId="611" xr:uid="{1C0A20F1-FC5B-4E87-BE6A-C2295AD4250F}"/>
    <cellStyle name="Normal 4 2 5 3 2 2" xfId="2031" xr:uid="{449343C8-72FC-46EB-817D-6975CF7C6D5F}"/>
    <cellStyle name="Normal 4 2 5 3 2 3" xfId="3435" xr:uid="{C31FDBEE-771A-4544-9CB5-E9871AADB2C1}"/>
    <cellStyle name="Normal 4 2 5 3 3" xfId="1095" xr:uid="{56878317-3BD0-4EB1-900C-59B87C680537}"/>
    <cellStyle name="Normal 4 2 5 3 3 2" xfId="2499" xr:uid="{6ADD33E7-BA81-4122-9A08-00966EC8A10F}"/>
    <cellStyle name="Normal 4 2 5 3 3 3" xfId="3903" xr:uid="{A9B35687-6C82-4607-B567-79925A837BC0}"/>
    <cellStyle name="Normal 4 2 5 3 4" xfId="1563" xr:uid="{03FD4179-4508-4E66-BF29-3D0EF14A1AD0}"/>
    <cellStyle name="Normal 4 2 5 3 5" xfId="2967" xr:uid="{E331CD6E-F137-4470-9DE0-04E4EEB90317}"/>
    <cellStyle name="Normal 4 2 5 3 6" xfId="4371" xr:uid="{F4F58CDB-C62D-4520-A3A3-228CFF5536B7}"/>
    <cellStyle name="Normal 4 2 5 4" xfId="155" xr:uid="{01110464-A435-4264-9EE0-D4E9549B5AF1}"/>
    <cellStyle name="Normal 4 2 5 4 2" xfId="647" xr:uid="{21C8AE78-F9C9-4C5C-8B5F-304B9DFCFBD6}"/>
    <cellStyle name="Normal 4 2 5 4 2 2" xfId="2067" xr:uid="{ACF68416-5B97-404A-98C8-F39948D06A6D}"/>
    <cellStyle name="Normal 4 2 5 4 2 3" xfId="3471" xr:uid="{E76E1676-BA70-473D-B675-1BB53EE0844B}"/>
    <cellStyle name="Normal 4 2 5 4 3" xfId="1131" xr:uid="{B8E22B81-0C91-414A-9D93-D638B2D52FE2}"/>
    <cellStyle name="Normal 4 2 5 4 3 2" xfId="2535" xr:uid="{47630C86-466E-4229-BE88-B2BC1B5984BE}"/>
    <cellStyle name="Normal 4 2 5 4 3 3" xfId="3939" xr:uid="{D2DF7B55-ECD7-454C-AE2E-D0A31653F386}"/>
    <cellStyle name="Normal 4 2 5 4 4" xfId="1599" xr:uid="{CF13DAA0-6C53-496C-94D7-76C17770091B}"/>
    <cellStyle name="Normal 4 2 5 4 5" xfId="3003" xr:uid="{1BB93BB7-1C29-4927-B266-5ABE655B7BCE}"/>
    <cellStyle name="Normal 4 2 5 4 6" xfId="4407" xr:uid="{AF8E98CD-DA4A-43A0-88DC-14CB796F6BB4}"/>
    <cellStyle name="Normal 4 2 5 5" xfId="191" xr:uid="{71DE2875-A4B8-485E-96B0-5D7C7BECA888}"/>
    <cellStyle name="Normal 4 2 5 5 2" xfId="683" xr:uid="{4D4661EE-F651-4089-866E-50D7076EE0EA}"/>
    <cellStyle name="Normal 4 2 5 5 2 2" xfId="2103" xr:uid="{888CA345-853E-4ADE-BFA8-998F38386AC9}"/>
    <cellStyle name="Normal 4 2 5 5 2 3" xfId="3507" xr:uid="{F9AB34F7-667B-4CB2-AF66-B4043C4BF77B}"/>
    <cellStyle name="Normal 4 2 5 5 3" xfId="1167" xr:uid="{028522E2-6117-45B9-B4DF-D5FA4E68E97F}"/>
    <cellStyle name="Normal 4 2 5 5 3 2" xfId="2571" xr:uid="{C34D1889-E274-407E-B329-6D9E4018B41A}"/>
    <cellStyle name="Normal 4 2 5 5 3 3" xfId="3975" xr:uid="{D4D58704-7532-4BDD-9B3E-F94853D28F55}"/>
    <cellStyle name="Normal 4 2 5 5 4" xfId="1635" xr:uid="{EF5314B5-D256-4433-A2A4-4747066B40E6}"/>
    <cellStyle name="Normal 4 2 5 5 5" xfId="3039" xr:uid="{BD6CC841-F00C-47BD-96AE-CFD03386A376}"/>
    <cellStyle name="Normal 4 2 5 5 6" xfId="4443" xr:uid="{02A887AD-CD29-4F52-B9C4-388663FC2B08}"/>
    <cellStyle name="Normal 4 2 5 6" xfId="227" xr:uid="{2A6BE076-1588-4082-B4C5-74CFC86B8608}"/>
    <cellStyle name="Normal 4 2 5 6 2" xfId="719" xr:uid="{0EF00DAB-2B52-4FC6-84B6-0A2D59E93867}"/>
    <cellStyle name="Normal 4 2 5 6 2 2" xfId="2139" xr:uid="{DCBC9D77-00F9-4DDA-837A-38D03A5BF98F}"/>
    <cellStyle name="Normal 4 2 5 6 2 3" xfId="3543" xr:uid="{F6D96A8C-FA7F-4404-9FBC-1F83D0EDFA27}"/>
    <cellStyle name="Normal 4 2 5 6 3" xfId="1203" xr:uid="{A1A8C096-F841-4257-ABFD-6C6D9D2AF795}"/>
    <cellStyle name="Normal 4 2 5 6 3 2" xfId="2607" xr:uid="{839DE5BE-68AD-42F8-944D-A02743D18A0C}"/>
    <cellStyle name="Normal 4 2 5 6 3 3" xfId="4011" xr:uid="{8B981410-4401-43F7-9681-B75146928ABB}"/>
    <cellStyle name="Normal 4 2 5 6 4" xfId="1671" xr:uid="{D0AE514F-10F8-487E-ADCE-2E894BDAD239}"/>
    <cellStyle name="Normal 4 2 5 6 5" xfId="3075" xr:uid="{78968381-3E1B-4C83-8ACA-298292A70156}"/>
    <cellStyle name="Normal 4 2 5 6 6" xfId="4479" xr:uid="{469E5A3B-37CE-46B3-9B5E-3179B6B9458F}"/>
    <cellStyle name="Normal 4 2 5 7" xfId="263" xr:uid="{F4E05A9B-8777-4DFE-A56E-9ACF43EAAB48}"/>
    <cellStyle name="Normal 4 2 5 7 2" xfId="755" xr:uid="{1D851F45-E3B7-43C5-BDF8-BC7432862827}"/>
    <cellStyle name="Normal 4 2 5 7 2 2" xfId="2175" xr:uid="{213B244A-E4BF-4A0E-976B-2542DC206589}"/>
    <cellStyle name="Normal 4 2 5 7 2 3" xfId="3579" xr:uid="{79313D9D-EB63-4849-B742-EC058B61F1DE}"/>
    <cellStyle name="Normal 4 2 5 7 3" xfId="1239" xr:uid="{8913029C-57E2-40A4-9219-797D33CAD11B}"/>
    <cellStyle name="Normal 4 2 5 7 3 2" xfId="2643" xr:uid="{5E5A6572-BA77-469F-9F66-C902CCD6DBE7}"/>
    <cellStyle name="Normal 4 2 5 7 3 3" xfId="4047" xr:uid="{E23DB14F-4DD8-4121-B5E6-417734EE0A5E}"/>
    <cellStyle name="Normal 4 2 5 7 4" xfId="1707" xr:uid="{E574B874-42B1-41DB-BC5D-66C8CA56BF93}"/>
    <cellStyle name="Normal 4 2 5 7 5" xfId="3111" xr:uid="{38D2F7BD-6F0B-4F17-8942-81EFA7151AF2}"/>
    <cellStyle name="Normal 4 2 5 7 6" xfId="4515" xr:uid="{8B15782C-0F40-4444-92CF-DA124F19122E}"/>
    <cellStyle name="Normal 4 2 5 8" xfId="299" xr:uid="{908D2A68-C7B1-4BC5-8D3C-72E8AB35A70D}"/>
    <cellStyle name="Normal 4 2 5 8 2" xfId="791" xr:uid="{EE32C8E6-C382-4CF8-BE65-6C10B6B57A47}"/>
    <cellStyle name="Normal 4 2 5 8 2 2" xfId="2211" xr:uid="{0334571D-00C7-440F-A152-41E282BA60B1}"/>
    <cellStyle name="Normal 4 2 5 8 2 3" xfId="3615" xr:uid="{1F622900-0367-4744-A712-9BA4529F0153}"/>
    <cellStyle name="Normal 4 2 5 8 3" xfId="1275" xr:uid="{2E0FA81E-C071-41CB-BDFE-3F3B600E4688}"/>
    <cellStyle name="Normal 4 2 5 8 3 2" xfId="2679" xr:uid="{9D57BD9C-5E7C-4625-9E91-CC778DF1BE5C}"/>
    <cellStyle name="Normal 4 2 5 8 3 3" xfId="4083" xr:uid="{90E4F6B1-3C9D-4B86-A926-E8DD5BE06A95}"/>
    <cellStyle name="Normal 4 2 5 8 4" xfId="1743" xr:uid="{88CD270B-C261-40E7-AA0D-BAB40B5D9D58}"/>
    <cellStyle name="Normal 4 2 5 8 5" xfId="3147" xr:uid="{F0C15DA0-06F8-4E04-A88B-1363CAD1F11A}"/>
    <cellStyle name="Normal 4 2 5 8 6" xfId="4551" xr:uid="{B8B3B299-8C3A-4FA4-9FC1-EBB002973F74}"/>
    <cellStyle name="Normal 4 2 5 9" xfId="335" xr:uid="{0FD46C6D-10DF-45EF-B9A2-3AE7B972FEB1}"/>
    <cellStyle name="Normal 4 2 5 9 2" xfId="827" xr:uid="{7A219D81-2A95-4840-838E-F8AD9F9ED81B}"/>
    <cellStyle name="Normal 4 2 5 9 2 2" xfId="2247" xr:uid="{3EA24730-8C71-49A5-99A9-E693671E852B}"/>
    <cellStyle name="Normal 4 2 5 9 2 3" xfId="3651" xr:uid="{C1BBF59C-B553-42C8-9ED4-C2C252D4B15F}"/>
    <cellStyle name="Normal 4 2 5 9 3" xfId="1311" xr:uid="{CF1D3B35-D58A-4223-B85D-5FF28748CCA0}"/>
    <cellStyle name="Normal 4 2 5 9 3 2" xfId="2715" xr:uid="{CC17BCB3-C71E-4493-84A4-20BC68094F63}"/>
    <cellStyle name="Normal 4 2 5 9 3 3" xfId="4119" xr:uid="{6CD127E7-937E-4EB1-B537-B5226A86F5A7}"/>
    <cellStyle name="Normal 4 2 5 9 4" xfId="1779" xr:uid="{D4A0FA3F-778B-4DB4-BF61-9BF31259D8F8}"/>
    <cellStyle name="Normal 4 2 5 9 5" xfId="3183" xr:uid="{E69A40B8-73E6-4B00-AED3-45A4FEBA7AD2}"/>
    <cellStyle name="Normal 4 2 5 9 6" xfId="4587" xr:uid="{01402B5C-47D8-4475-9014-D90EAA3775B1}"/>
    <cellStyle name="Normal 4 2 6" xfId="24" xr:uid="{546BE059-F964-48A4-8FC4-0980056E4173}"/>
    <cellStyle name="Normal 4 2 6 10" xfId="355" xr:uid="{EEAE4231-24F8-4741-8859-65F28DCE8480}"/>
    <cellStyle name="Normal 4 2 6 10 2" xfId="847" xr:uid="{2E49C747-C4D7-4099-AA34-4D01DB834E24}"/>
    <cellStyle name="Normal 4 2 6 10 2 2" xfId="2267" xr:uid="{A99C4AD3-FE6D-400E-80A2-4DCA298D12A8}"/>
    <cellStyle name="Normal 4 2 6 10 2 3" xfId="3671" xr:uid="{F7BC188E-9E39-4C88-8753-8132BABF3AB7}"/>
    <cellStyle name="Normal 4 2 6 10 3" xfId="1331" xr:uid="{1B39E58E-5357-44D5-913E-A55974E53E7D}"/>
    <cellStyle name="Normal 4 2 6 10 3 2" xfId="2735" xr:uid="{395DE598-7E19-4194-AC89-C8AE71E807E9}"/>
    <cellStyle name="Normal 4 2 6 10 3 3" xfId="4139" xr:uid="{4E4FD485-E076-43C3-A23F-7D13ED5F90C7}"/>
    <cellStyle name="Normal 4 2 6 10 4" xfId="1799" xr:uid="{833D808A-FA70-428B-8DC8-A448B4E51E65}"/>
    <cellStyle name="Normal 4 2 6 10 5" xfId="3203" xr:uid="{69D047A8-4F9F-4135-990B-BAE1DD8F47DB}"/>
    <cellStyle name="Normal 4 2 6 10 6" xfId="4607" xr:uid="{143BDDBA-B70E-4FA3-B4EB-9A7393046581}"/>
    <cellStyle name="Normal 4 2 6 11" xfId="399" xr:uid="{3F84B2AD-F5C5-4412-A30C-C4B8A2C9A747}"/>
    <cellStyle name="Normal 4 2 6 11 2" xfId="891" xr:uid="{31878173-4D6B-45CF-922F-5F744FCF4102}"/>
    <cellStyle name="Normal 4 2 6 11 2 2" xfId="2303" xr:uid="{DE0618DA-272D-4853-8739-5ABDBF748DFE}"/>
    <cellStyle name="Normal 4 2 6 11 2 3" xfId="3707" xr:uid="{D3603A7F-C0AD-4DF0-9579-C127095292D2}"/>
    <cellStyle name="Normal 4 2 6 11 3" xfId="1367" xr:uid="{50F5CFAB-B38B-4A09-98F3-B794C52B5BDC}"/>
    <cellStyle name="Normal 4 2 6 11 3 2" xfId="2771" xr:uid="{AA6ECF9B-512B-4DD9-81C5-988CF0A3741A}"/>
    <cellStyle name="Normal 4 2 6 11 3 3" xfId="4175" xr:uid="{A1DCD6EE-4EE7-464E-AF9F-AB97F155CF0F}"/>
    <cellStyle name="Normal 4 2 6 11 4" xfId="1835" xr:uid="{DF9FCA25-BC7F-4873-B476-E4AB096A8476}"/>
    <cellStyle name="Normal 4 2 6 11 5" xfId="3239" xr:uid="{08D5A521-B2D6-481D-B4BF-EBBA5FA2C0F4}"/>
    <cellStyle name="Normal 4 2 6 11 6" xfId="4643" xr:uid="{5A4F6347-2295-45E4-8995-2EC16251CADA}"/>
    <cellStyle name="Normal 4 2 6 12" xfId="443" xr:uid="{3341FF85-3851-48DD-8F77-967620DD77BB}"/>
    <cellStyle name="Normal 4 2 6 12 2" xfId="935" xr:uid="{01EB1A2A-5D42-4381-BD0D-D0D6F1AC0CAB}"/>
    <cellStyle name="Normal 4 2 6 12 2 2" xfId="2339" xr:uid="{177B29F2-08A8-4FF9-B13B-1D61C2DA5289}"/>
    <cellStyle name="Normal 4 2 6 12 2 3" xfId="3743" xr:uid="{39C09876-CB37-4473-A498-68E72A5304A3}"/>
    <cellStyle name="Normal 4 2 6 12 3" xfId="1403" xr:uid="{B9036446-7BD0-42C1-B3E5-8A3F4B3A4779}"/>
    <cellStyle name="Normal 4 2 6 12 3 2" xfId="2807" xr:uid="{0BB81A61-4034-490F-B92D-F4242E3CEF28}"/>
    <cellStyle name="Normal 4 2 6 12 3 3" xfId="4211" xr:uid="{C0585018-43D0-491F-B3A2-19A8376880CA}"/>
    <cellStyle name="Normal 4 2 6 12 4" xfId="1871" xr:uid="{087BE825-6BB5-47D1-A99A-7C89ADD5BA1C}"/>
    <cellStyle name="Normal 4 2 6 12 5" xfId="3275" xr:uid="{D2B05FF5-DA6A-41DC-B2BA-557A1FA59126}"/>
    <cellStyle name="Normal 4 2 6 12 6" xfId="4679" xr:uid="{0BD674E4-3AA4-4C74-9B7B-9F5DF04FB4D2}"/>
    <cellStyle name="Normal 4 2 6 13" xfId="479" xr:uid="{F1A7247C-25B0-4543-B1B0-47C9F2EBBD1F}"/>
    <cellStyle name="Normal 4 2 6 13 2" xfId="971" xr:uid="{994FD0AC-AAE1-4DA4-99B1-2B24B32CFD3C}"/>
    <cellStyle name="Normal 4 2 6 13 2 2" xfId="2375" xr:uid="{C43B23F0-FA31-4476-8EFD-0B68CFC1D712}"/>
    <cellStyle name="Normal 4 2 6 13 2 3" xfId="3779" xr:uid="{5B57849D-9742-4682-82EF-90803F1CF83D}"/>
    <cellStyle name="Normal 4 2 6 13 3" xfId="1439" xr:uid="{C13C43DF-F71D-45EB-9D3C-2249C20ACDA6}"/>
    <cellStyle name="Normal 4 2 6 13 3 2" xfId="2843" xr:uid="{87596BCD-5A1E-46D0-A193-2FA0CFC0560C}"/>
    <cellStyle name="Normal 4 2 6 13 3 3" xfId="4247" xr:uid="{5EEE9493-7A74-4DB6-9561-E0A077BFF648}"/>
    <cellStyle name="Normal 4 2 6 13 4" xfId="1907" xr:uid="{EAAC8950-77E9-411B-90F3-E3964B61AE28}"/>
    <cellStyle name="Normal 4 2 6 13 5" xfId="3311" xr:uid="{3B093275-4D5B-477B-9443-FDBE08B4BAC8}"/>
    <cellStyle name="Normal 4 2 6 13 6" xfId="4715" xr:uid="{FC1C9AE1-A595-47CF-95BA-249102668B22}"/>
    <cellStyle name="Normal 4 2 6 14" xfId="523" xr:uid="{1CA63937-7A85-4F8A-A283-B152B8FE56AE}"/>
    <cellStyle name="Normal 4 2 6 14 2" xfId="1943" xr:uid="{7DBD9D8D-21C1-4C6F-B941-55315760A749}"/>
    <cellStyle name="Normal 4 2 6 14 3" xfId="3347" xr:uid="{EDB62865-1301-4F1C-9C0E-37FEE540433B}"/>
    <cellStyle name="Normal 4 2 6 15" xfId="1007" xr:uid="{1CA056B8-F837-4BA6-ACD8-9E2F387CD869}"/>
    <cellStyle name="Normal 4 2 6 15 2" xfId="2411" xr:uid="{3278A3F8-23B8-4020-9EA0-DC36B8B3B2BE}"/>
    <cellStyle name="Normal 4 2 6 15 3" xfId="3815" xr:uid="{48BA4538-52AF-41A4-A94E-70542391F9F1}"/>
    <cellStyle name="Normal 4 2 6 16" xfId="1475" xr:uid="{C285415E-641B-433A-9EDE-A209CF70AE40}"/>
    <cellStyle name="Normal 4 2 6 17" xfId="2879" xr:uid="{BD670AB4-6474-4D2D-A6ED-EDDC5E2C78FF}"/>
    <cellStyle name="Normal 4 2 6 18" xfId="4283" xr:uid="{8E5EFDEA-21D7-46A2-9B34-25D7E8FFDDA0}"/>
    <cellStyle name="Normal 4 2 6 2" xfId="67" xr:uid="{3EF37FA2-F1AE-4327-8769-C1D1144F6E82}"/>
    <cellStyle name="Normal 4 2 6 2 2" xfId="559" xr:uid="{F309778C-D96C-4D0B-847F-40D17C91B498}"/>
    <cellStyle name="Normal 4 2 6 2 2 2" xfId="1979" xr:uid="{A761FBB3-6879-4E39-A3D2-81BA97B59957}"/>
    <cellStyle name="Normal 4 2 6 2 2 3" xfId="3383" xr:uid="{485357A5-8AF9-4C0E-82A1-4290D02B977D}"/>
    <cellStyle name="Normal 4 2 6 2 3" xfId="1043" xr:uid="{B140E622-8055-4DB4-9ED6-07CC2C1881DA}"/>
    <cellStyle name="Normal 4 2 6 2 3 2" xfId="2447" xr:uid="{6AD6B4C7-963A-4B64-ABF2-864EE569CDB6}"/>
    <cellStyle name="Normal 4 2 6 2 3 3" xfId="3851" xr:uid="{FA8AE5C7-D86A-4AE3-B661-3CBD58AB21CD}"/>
    <cellStyle name="Normal 4 2 6 2 4" xfId="1511" xr:uid="{C4EC0472-C651-4649-9E2E-CA97AAD96AF4}"/>
    <cellStyle name="Normal 4 2 6 2 5" xfId="2915" xr:uid="{077FC240-4AF0-4C3D-8566-872309F671C6}"/>
    <cellStyle name="Normal 4 2 6 2 6" xfId="4319" xr:uid="{E91562E5-B1E1-490F-8705-C31056A7EF91}"/>
    <cellStyle name="Normal 4 2 6 3" xfId="103" xr:uid="{B6DCDB10-DF97-4DFE-815E-A04DC4F893C6}"/>
    <cellStyle name="Normal 4 2 6 3 2" xfId="595" xr:uid="{FBAF04A2-3E68-4F4D-AA08-FB09B100C9FF}"/>
    <cellStyle name="Normal 4 2 6 3 2 2" xfId="2015" xr:uid="{478B1935-6C1E-4631-B033-E5718231173D}"/>
    <cellStyle name="Normal 4 2 6 3 2 3" xfId="3419" xr:uid="{50E2D8FA-C5EC-40E9-8DF2-7F2B06642604}"/>
    <cellStyle name="Normal 4 2 6 3 3" xfId="1079" xr:uid="{930BA25D-83EE-4EF5-A62B-FDBC15BBDD3F}"/>
    <cellStyle name="Normal 4 2 6 3 3 2" xfId="2483" xr:uid="{B5B8EAEF-0034-4C2B-9F7B-73A5B3267E51}"/>
    <cellStyle name="Normal 4 2 6 3 3 3" xfId="3887" xr:uid="{6A264F9B-3CEF-4BB8-BD7F-FEF6F79BBFA3}"/>
    <cellStyle name="Normal 4 2 6 3 4" xfId="1547" xr:uid="{AF5C7954-CBEE-423B-B823-429294430722}"/>
    <cellStyle name="Normal 4 2 6 3 5" xfId="2951" xr:uid="{542226CE-BD8A-430A-A12D-7628D002DB5A}"/>
    <cellStyle name="Normal 4 2 6 3 6" xfId="4355" xr:uid="{5CDF51CC-5A7F-4B9B-AEB7-E483A7C806C2}"/>
    <cellStyle name="Normal 4 2 6 4" xfId="139" xr:uid="{BF816F53-7BC0-4E3A-9237-182CC1A10330}"/>
    <cellStyle name="Normal 4 2 6 4 2" xfId="631" xr:uid="{4C70FA79-0155-4D6C-ADBB-16FEBC590A3A}"/>
    <cellStyle name="Normal 4 2 6 4 2 2" xfId="2051" xr:uid="{C767020C-5A5D-4E84-A949-5875A79F9347}"/>
    <cellStyle name="Normal 4 2 6 4 2 3" xfId="3455" xr:uid="{17E0FB8A-830A-438F-9A3F-F1C5572B9F36}"/>
    <cellStyle name="Normal 4 2 6 4 3" xfId="1115" xr:uid="{774A15A2-8171-4A6B-B637-0D40D737B353}"/>
    <cellStyle name="Normal 4 2 6 4 3 2" xfId="2519" xr:uid="{B38FA28F-5F56-4F6C-B4A0-10ED4A1817C2}"/>
    <cellStyle name="Normal 4 2 6 4 3 3" xfId="3923" xr:uid="{56F3648C-47A3-4672-8E07-749B0B1DDEAE}"/>
    <cellStyle name="Normal 4 2 6 4 4" xfId="1583" xr:uid="{B3485A33-7E1C-4F19-BC22-48B5D8839C4C}"/>
    <cellStyle name="Normal 4 2 6 4 5" xfId="2987" xr:uid="{D502C6B1-8BA4-4EB5-A081-9E545C58C355}"/>
    <cellStyle name="Normal 4 2 6 4 6" xfId="4391" xr:uid="{30B936AF-D42D-4AE8-BCBF-37EE506557AF}"/>
    <cellStyle name="Normal 4 2 6 5" xfId="175" xr:uid="{6AFEB788-81F1-4728-BED6-BB83FE61E9B1}"/>
    <cellStyle name="Normal 4 2 6 5 2" xfId="667" xr:uid="{1FF61AA0-F5AE-4DEF-8F43-93D84A441757}"/>
    <cellStyle name="Normal 4 2 6 5 2 2" xfId="2087" xr:uid="{57129635-E918-474A-BDDD-2A6B95E21411}"/>
    <cellStyle name="Normal 4 2 6 5 2 3" xfId="3491" xr:uid="{378057DB-242D-4130-9EB6-C79D160AADB2}"/>
    <cellStyle name="Normal 4 2 6 5 3" xfId="1151" xr:uid="{7FE6B1E3-DCB9-4654-8C88-AB02F00F080D}"/>
    <cellStyle name="Normal 4 2 6 5 3 2" xfId="2555" xr:uid="{F470917A-F33F-479A-9360-DC331A0FECFE}"/>
    <cellStyle name="Normal 4 2 6 5 3 3" xfId="3959" xr:uid="{82168D4F-15DF-4C3F-B7A2-D0A9C741A57C}"/>
    <cellStyle name="Normal 4 2 6 5 4" xfId="1619" xr:uid="{A8FDB209-94A2-40EC-9982-4B9DAB4AF5BB}"/>
    <cellStyle name="Normal 4 2 6 5 5" xfId="3023" xr:uid="{56ADD3EC-00A2-43FD-84DA-1EDC5CC29939}"/>
    <cellStyle name="Normal 4 2 6 5 6" xfId="4427" xr:uid="{D876968B-ED98-4069-9E93-A839E238550F}"/>
    <cellStyle name="Normal 4 2 6 6" xfId="211" xr:uid="{5A9A5F1D-0705-4560-8DC4-9505504C9C13}"/>
    <cellStyle name="Normal 4 2 6 6 2" xfId="703" xr:uid="{4AE5B75F-D70A-4003-8C30-0060F56F377D}"/>
    <cellStyle name="Normal 4 2 6 6 2 2" xfId="2123" xr:uid="{C276CC11-EE60-4DFB-AC51-15E628527E36}"/>
    <cellStyle name="Normal 4 2 6 6 2 3" xfId="3527" xr:uid="{DBCCD7B3-DC7E-4247-B95D-C6C8BD5B3CED}"/>
    <cellStyle name="Normal 4 2 6 6 3" xfId="1187" xr:uid="{CFD3A150-C390-43D3-AACB-B6C34C9B1B18}"/>
    <cellStyle name="Normal 4 2 6 6 3 2" xfId="2591" xr:uid="{48E3D68C-63F1-43CC-ADA1-58E6D25EFDEA}"/>
    <cellStyle name="Normal 4 2 6 6 3 3" xfId="3995" xr:uid="{4B9BA512-DB1E-4360-9345-C2ACCE134D89}"/>
    <cellStyle name="Normal 4 2 6 6 4" xfId="1655" xr:uid="{B3C923F1-E484-480A-96D6-F523C4A779D1}"/>
    <cellStyle name="Normal 4 2 6 6 5" xfId="3059" xr:uid="{30A23AC7-7C6F-4CEC-944C-F15435369911}"/>
    <cellStyle name="Normal 4 2 6 6 6" xfId="4463" xr:uid="{63B300B4-BB90-4898-956D-723123AECA0D}"/>
    <cellStyle name="Normal 4 2 6 7" xfId="247" xr:uid="{BAEEA40E-9E95-42A1-9223-27D1589408DD}"/>
    <cellStyle name="Normal 4 2 6 7 2" xfId="739" xr:uid="{B3507823-CBE6-4ADA-A7B0-3ECC8D5DC1A6}"/>
    <cellStyle name="Normal 4 2 6 7 2 2" xfId="2159" xr:uid="{A499D080-CBB2-4948-B249-C60998B01139}"/>
    <cellStyle name="Normal 4 2 6 7 2 3" xfId="3563" xr:uid="{2715A60E-5747-4998-B75D-DC65B8428D33}"/>
    <cellStyle name="Normal 4 2 6 7 3" xfId="1223" xr:uid="{4D7C31B7-2F97-4559-8F9E-DE5139085F19}"/>
    <cellStyle name="Normal 4 2 6 7 3 2" xfId="2627" xr:uid="{706D3B94-B51C-4A7D-984E-10A94766A698}"/>
    <cellStyle name="Normal 4 2 6 7 3 3" xfId="4031" xr:uid="{89D1D927-EBDA-4E56-B1E5-B3D75A8F7866}"/>
    <cellStyle name="Normal 4 2 6 7 4" xfId="1691" xr:uid="{5C26E2E4-48ED-4B84-9E9A-9139D0EC6808}"/>
    <cellStyle name="Normal 4 2 6 7 5" xfId="3095" xr:uid="{72F642F1-5F0B-4A7D-B49A-0110A39CEBD5}"/>
    <cellStyle name="Normal 4 2 6 7 6" xfId="4499" xr:uid="{1CE83018-8B00-4436-8E4B-92480C69D9E7}"/>
    <cellStyle name="Normal 4 2 6 8" xfId="283" xr:uid="{7C8256AD-181C-4F14-8CB6-44A84160BCA0}"/>
    <cellStyle name="Normal 4 2 6 8 2" xfId="775" xr:uid="{59548190-6DEB-462B-9E6A-9B7CD4835258}"/>
    <cellStyle name="Normal 4 2 6 8 2 2" xfId="2195" xr:uid="{DCBA07F6-F324-455D-930E-891057559E48}"/>
    <cellStyle name="Normal 4 2 6 8 2 3" xfId="3599" xr:uid="{4DFD23C9-9C1D-44EF-8FA8-9E4DBBC78D84}"/>
    <cellStyle name="Normal 4 2 6 8 3" xfId="1259" xr:uid="{801DAEF2-9F6E-4B8D-A07B-81EA678755A4}"/>
    <cellStyle name="Normal 4 2 6 8 3 2" xfId="2663" xr:uid="{2DBD4870-46A7-4A64-99BE-59597AB45493}"/>
    <cellStyle name="Normal 4 2 6 8 3 3" xfId="4067" xr:uid="{B9DF7384-2824-4DA1-B338-467B7149078E}"/>
    <cellStyle name="Normal 4 2 6 8 4" xfId="1727" xr:uid="{77B12502-0D78-4A7A-A0A8-2CE9FA83DEBC}"/>
    <cellStyle name="Normal 4 2 6 8 5" xfId="3131" xr:uid="{3CCEDD2A-5159-44E2-8A1C-B22B09B97E64}"/>
    <cellStyle name="Normal 4 2 6 8 6" xfId="4535" xr:uid="{5AA15B5E-BAD4-4871-9730-4594CB981E3F}"/>
    <cellStyle name="Normal 4 2 6 9" xfId="319" xr:uid="{6CC69F54-7118-439A-8F9A-9996426475DF}"/>
    <cellStyle name="Normal 4 2 6 9 2" xfId="811" xr:uid="{F23B82C5-E46E-4BB8-A3AB-49343461703E}"/>
    <cellStyle name="Normal 4 2 6 9 2 2" xfId="2231" xr:uid="{7251BA6F-B6DA-4D2D-BE56-4D18507E2CFB}"/>
    <cellStyle name="Normal 4 2 6 9 2 3" xfId="3635" xr:uid="{78B0FF54-AD92-46F0-8938-3B1D9EC3413B}"/>
    <cellStyle name="Normal 4 2 6 9 3" xfId="1295" xr:uid="{41FFA145-BB0E-425C-B15F-192442D4B571}"/>
    <cellStyle name="Normal 4 2 6 9 3 2" xfId="2699" xr:uid="{9610DF51-3547-442E-804F-B9ECCC2D3A19}"/>
    <cellStyle name="Normal 4 2 6 9 3 3" xfId="4103" xr:uid="{A7692198-D004-4C3E-A499-ECC7EFEE6546}"/>
    <cellStyle name="Normal 4 2 6 9 4" xfId="1763" xr:uid="{F3034B13-EFAD-406E-A4E7-8A913599A9BB}"/>
    <cellStyle name="Normal 4 2 6 9 5" xfId="3167" xr:uid="{A20E5E00-ADF2-4DAF-86B2-9C8ADE225051}"/>
    <cellStyle name="Normal 4 2 6 9 6" xfId="4571" xr:uid="{698FE189-506B-44E4-87E4-A9D17F64BFFA}"/>
    <cellStyle name="Normal 4 2 7" xfId="51" xr:uid="{C117CAEE-FFE6-4A1F-B402-8C754F327FB5}"/>
    <cellStyle name="Normal 4 2 7 2" xfId="543" xr:uid="{03782C81-B2AF-46E7-9B48-19BEB76FF357}"/>
    <cellStyle name="Normal 4 2 7 2 2" xfId="1963" xr:uid="{F409D6E3-CCFB-4CB8-A997-156F77F97CD4}"/>
    <cellStyle name="Normal 4 2 7 2 3" xfId="3367" xr:uid="{5FB45D4D-0452-49D6-AE82-A8D4420A3702}"/>
    <cellStyle name="Normal 4 2 7 3" xfId="1027" xr:uid="{62A27C1A-8FCD-4B0B-9FE4-EB861C781496}"/>
    <cellStyle name="Normal 4 2 7 3 2" xfId="2431" xr:uid="{6390C060-B0A3-4748-8F86-1480F5614168}"/>
    <cellStyle name="Normal 4 2 7 3 3" xfId="3835" xr:uid="{919F1C80-75E5-4189-AF12-050083457B00}"/>
    <cellStyle name="Normal 4 2 7 4" xfId="1495" xr:uid="{519E9573-724A-4CDD-A75A-0DEE0D44BC4A}"/>
    <cellStyle name="Normal 4 2 7 5" xfId="2899" xr:uid="{EEA68043-178E-412F-BCFF-D4E7A0ABF88E}"/>
    <cellStyle name="Normal 4 2 7 6" xfId="4303" xr:uid="{1CC3DE44-B673-4DED-9080-322CBB3AC58B}"/>
    <cellStyle name="Normal 4 2 8" xfId="87" xr:uid="{69E7E318-DED5-4E94-95C6-097DDE3AAC79}"/>
    <cellStyle name="Normal 4 2 8 2" xfId="579" xr:uid="{3A1E1CE7-47CE-4C5A-B6F0-A1181F65B419}"/>
    <cellStyle name="Normal 4 2 8 2 2" xfId="1999" xr:uid="{E5E57791-01A1-4FF7-8FA9-48AFCFDB71A3}"/>
    <cellStyle name="Normal 4 2 8 2 3" xfId="3403" xr:uid="{D6707971-8667-4E5C-997E-4FB27118C040}"/>
    <cellStyle name="Normal 4 2 8 3" xfId="1063" xr:uid="{FAB5A2CB-9DC9-4F2D-AE9B-1793B4287B57}"/>
    <cellStyle name="Normal 4 2 8 3 2" xfId="2467" xr:uid="{524A8110-640D-41CB-975B-C8FF924C9B8F}"/>
    <cellStyle name="Normal 4 2 8 3 3" xfId="3871" xr:uid="{2D5FFEC5-4B3B-40F1-B7DF-581D7205758D}"/>
    <cellStyle name="Normal 4 2 8 4" xfId="1531" xr:uid="{7B6AF99D-8DB0-48B6-80A0-DD9162B3D191}"/>
    <cellStyle name="Normal 4 2 8 5" xfId="2935" xr:uid="{A0547AE4-CFC4-4E2D-B163-FF7C212D13F6}"/>
    <cellStyle name="Normal 4 2 8 6" xfId="4339" xr:uid="{8F8656AA-5966-483A-88D0-5EA58647F111}"/>
    <cellStyle name="Normal 4 2 9" xfId="123" xr:uid="{249B41CB-F24A-4D17-B680-63E8DEF58CE3}"/>
    <cellStyle name="Normal 4 2 9 2" xfId="615" xr:uid="{08BCE1FA-FB83-4E50-8BB2-B4ECA07D4D93}"/>
    <cellStyle name="Normal 4 2 9 2 2" xfId="2035" xr:uid="{8A9EC17F-54E1-47A0-AC85-2DFC8677EC91}"/>
    <cellStyle name="Normal 4 2 9 2 3" xfId="3439" xr:uid="{09CC25BB-741F-4153-880E-F1DDFDBAD4F7}"/>
    <cellStyle name="Normal 4 2 9 3" xfId="1099" xr:uid="{A5E9FBB5-EA2B-4EF1-B064-8860AE465A3B}"/>
    <cellStyle name="Normal 4 2 9 3 2" xfId="2503" xr:uid="{32339FD6-DB4E-430E-A460-0E455E227CE9}"/>
    <cellStyle name="Normal 4 2 9 3 3" xfId="3907" xr:uid="{083F76E5-8D31-4B05-A5B2-029A275E3688}"/>
    <cellStyle name="Normal 4 2 9 4" xfId="1567" xr:uid="{72339639-4617-4ED1-B855-48471C27E469}"/>
    <cellStyle name="Normal 4 2 9 5" xfId="2971" xr:uid="{7867801F-8B2F-4ECE-9802-2B7B3F010A61}"/>
    <cellStyle name="Normal 4 2 9 6" xfId="4375" xr:uid="{DFFEDB92-F590-4F48-8A25-2712A3BC1D1D}"/>
    <cellStyle name="Normal 4 20" xfId="506" xr:uid="{FDD89575-3F79-42C7-AE3B-00B5532E206B}"/>
    <cellStyle name="Normal 4 20 2" xfId="1926" xr:uid="{8ADEE1BD-4FD3-466E-BEBC-69DB73EFE1AC}"/>
    <cellStyle name="Normal 4 20 3" xfId="3330" xr:uid="{159C15C2-ACA2-48B8-8965-5B7079D03B61}"/>
    <cellStyle name="Normal 4 21" xfId="990" xr:uid="{AF138F2D-0815-453A-85CC-F073B8BC6D8B}"/>
    <cellStyle name="Normal 4 21 2" xfId="2394" xr:uid="{F47F0892-1198-44CA-B35F-BEFD688DA816}"/>
    <cellStyle name="Normal 4 21 3" xfId="3798" xr:uid="{3CDAE3B3-AD47-411C-A839-6D6C31F95ACD}"/>
    <cellStyle name="Normal 4 22" xfId="1458" xr:uid="{7BB75E3D-3C5B-4821-991E-8F97238C805C}"/>
    <cellStyle name="Normal 4 23" xfId="2862" xr:uid="{856F4F08-AD6B-450D-A2A3-CE6036CB5465}"/>
    <cellStyle name="Normal 4 24" xfId="4266" xr:uid="{DAFCB264-651B-4858-BAE4-FB2D2E7CEE28}"/>
    <cellStyle name="Normal 4 3" xfId="9" xr:uid="{00000000-0005-0000-0000-00000A000000}"/>
    <cellStyle name="Normal 4 3 10" xfId="196" xr:uid="{FA5AB68E-BEE2-49FC-BCBA-C6AD697CF499}"/>
    <cellStyle name="Normal 4 3 10 2" xfId="688" xr:uid="{2D187869-EBFC-48D0-AC15-251A11F3F386}"/>
    <cellStyle name="Normal 4 3 10 2 2" xfId="2108" xr:uid="{D3FED55A-D987-4223-91D5-0C1D4813F5E3}"/>
    <cellStyle name="Normal 4 3 10 2 3" xfId="3512" xr:uid="{33B41B08-8002-4CBF-A67A-6C1F48E49CE0}"/>
    <cellStyle name="Normal 4 3 10 3" xfId="1172" xr:uid="{60F2C998-467F-4F97-9075-F0B82D9CF583}"/>
    <cellStyle name="Normal 4 3 10 3 2" xfId="2576" xr:uid="{199BACFA-7A6D-46FD-8D38-E959EAE05598}"/>
    <cellStyle name="Normal 4 3 10 3 3" xfId="3980" xr:uid="{42A3C88A-76D2-4342-821A-56B1479F3110}"/>
    <cellStyle name="Normal 4 3 10 4" xfId="1640" xr:uid="{67C3E00F-FBE7-4BAB-8618-D6FFE470FC85}"/>
    <cellStyle name="Normal 4 3 10 5" xfId="3044" xr:uid="{B7BC1927-123D-47A5-8FDB-A6DD0A61FDA0}"/>
    <cellStyle name="Normal 4 3 10 6" xfId="4448" xr:uid="{887B85AC-8428-4EC0-8862-11680B1A6D9B}"/>
    <cellStyle name="Normal 4 3 11" xfId="232" xr:uid="{A5B3162D-5E4F-4694-AD54-2F6B3BC0AF8D}"/>
    <cellStyle name="Normal 4 3 11 2" xfId="724" xr:uid="{51B8A3F2-FA5E-4E69-A933-FA488CD22C58}"/>
    <cellStyle name="Normal 4 3 11 2 2" xfId="2144" xr:uid="{23E9AE8D-B49A-41DF-9515-CEDC03FC4003}"/>
    <cellStyle name="Normal 4 3 11 2 3" xfId="3548" xr:uid="{0C184237-AEE6-4CF5-B2FB-01CB7BB4D978}"/>
    <cellStyle name="Normal 4 3 11 3" xfId="1208" xr:uid="{C027D45F-0A2F-4F9F-9977-35CA9E615468}"/>
    <cellStyle name="Normal 4 3 11 3 2" xfId="2612" xr:uid="{24123980-FAD7-4450-A22F-32F892E45022}"/>
    <cellStyle name="Normal 4 3 11 3 3" xfId="4016" xr:uid="{96938CB8-2EEF-4135-8570-178D5748226E}"/>
    <cellStyle name="Normal 4 3 11 4" xfId="1676" xr:uid="{18641ABF-396A-4ADD-9AAC-54D23FBC40F4}"/>
    <cellStyle name="Normal 4 3 11 5" xfId="3080" xr:uid="{59B35835-A4EE-4EAB-9516-52C1D33E9A57}"/>
    <cellStyle name="Normal 4 3 11 6" xfId="4484" xr:uid="{26B8FDE9-071C-4CD6-A6AB-3CA9AAD45B81}"/>
    <cellStyle name="Normal 4 3 12" xfId="268" xr:uid="{231B042C-6776-45DB-9622-3CCCCD0AA6D6}"/>
    <cellStyle name="Normal 4 3 12 2" xfId="760" xr:uid="{6096A3E2-E377-4DD8-8B00-97D4D83AEA26}"/>
    <cellStyle name="Normal 4 3 12 2 2" xfId="2180" xr:uid="{BDDC3E83-FB9A-4860-870A-C18CF29A6391}"/>
    <cellStyle name="Normal 4 3 12 2 3" xfId="3584" xr:uid="{4D8DDE2E-D8C6-481B-811C-0EE344AA26AB}"/>
    <cellStyle name="Normal 4 3 12 3" xfId="1244" xr:uid="{32C5E6E3-5808-400C-AB99-C9016AA73322}"/>
    <cellStyle name="Normal 4 3 12 3 2" xfId="2648" xr:uid="{0E1A1A2F-F4A6-4B02-AA29-AB15F8B0019D}"/>
    <cellStyle name="Normal 4 3 12 3 3" xfId="4052" xr:uid="{E72A6B74-B0FE-4880-A8ED-EB536705C88C}"/>
    <cellStyle name="Normal 4 3 12 4" xfId="1712" xr:uid="{F22EA8F0-C33A-4A16-86F1-72A072D4C7BD}"/>
    <cellStyle name="Normal 4 3 12 5" xfId="3116" xr:uid="{4C6C24BA-8999-4462-B01E-807901810E72}"/>
    <cellStyle name="Normal 4 3 12 6" xfId="4520" xr:uid="{2D0DA31B-BCAE-41D9-8538-5CFEBBC9CD2F}"/>
    <cellStyle name="Normal 4 3 13" xfId="304" xr:uid="{C318F7D9-4656-4EDD-BA05-24C15D5E2C87}"/>
    <cellStyle name="Normal 4 3 13 2" xfId="796" xr:uid="{1328A520-35DF-4F54-8EBA-5F128A2FC3DA}"/>
    <cellStyle name="Normal 4 3 13 2 2" xfId="2216" xr:uid="{0909BFA9-22C7-492A-B6A0-49075D70030D}"/>
    <cellStyle name="Normal 4 3 13 2 3" xfId="3620" xr:uid="{55275CB0-B5E5-4AA7-99EA-2116E516C0E1}"/>
    <cellStyle name="Normal 4 3 13 3" xfId="1280" xr:uid="{50831E87-14C0-48B5-AF4B-A89FDDCB04EF}"/>
    <cellStyle name="Normal 4 3 13 3 2" xfId="2684" xr:uid="{6FDD4417-5044-45EA-A6EE-68AC33D0B626}"/>
    <cellStyle name="Normal 4 3 13 3 3" xfId="4088" xr:uid="{1B5DBD4E-3A39-493F-9FFF-4F6C15A2379D}"/>
    <cellStyle name="Normal 4 3 13 4" xfId="1748" xr:uid="{10EA5A72-6714-4314-A9D0-6CA5B2FE1D82}"/>
    <cellStyle name="Normal 4 3 13 5" xfId="3152" xr:uid="{EDEFD48B-5031-4359-A799-BDD07B0781AC}"/>
    <cellStyle name="Normal 4 3 13 6" xfId="4556" xr:uid="{A9E43682-766C-42F9-9509-79FA6F25879D}"/>
    <cellStyle name="Normal 4 3 14" xfId="340" xr:uid="{A0E60C8C-FAC8-4214-BA5E-2A2636B701E8}"/>
    <cellStyle name="Normal 4 3 14 2" xfId="832" xr:uid="{81F1EC8F-B741-402D-919E-9CE29C12A6D2}"/>
    <cellStyle name="Normal 4 3 14 2 2" xfId="2252" xr:uid="{0ACE8BCC-DDBF-4A31-BFCD-90B9D42554E9}"/>
    <cellStyle name="Normal 4 3 14 2 3" xfId="3656" xr:uid="{106BED32-664A-48BB-8EF1-1F36E5CC71FD}"/>
    <cellStyle name="Normal 4 3 14 3" xfId="1316" xr:uid="{D92EACDC-3952-4FDE-A39D-6A7D8953CF22}"/>
    <cellStyle name="Normal 4 3 14 3 2" xfId="2720" xr:uid="{69C946F5-2B88-4C3D-8A6A-CD5A641308B8}"/>
    <cellStyle name="Normal 4 3 14 3 3" xfId="4124" xr:uid="{08F10B51-C5C7-4610-871B-FF47652034F2}"/>
    <cellStyle name="Normal 4 3 14 4" xfId="1784" xr:uid="{587354F6-0EFF-4AE5-B001-0386C25F45B8}"/>
    <cellStyle name="Normal 4 3 14 5" xfId="3188" xr:uid="{08CE2C5F-9ECA-48BD-A734-CB27F9653471}"/>
    <cellStyle name="Normal 4 3 14 6" xfId="4592" xr:uid="{C73BFC4D-3646-4CEE-98BB-79EE5782ADB4}"/>
    <cellStyle name="Normal 4 3 15" xfId="384" xr:uid="{6D42BF25-B1C4-4286-AB63-A2AA88D29C8B}"/>
    <cellStyle name="Normal 4 3 15 2" xfId="876" xr:uid="{8873515E-84CE-4C8D-A9C7-D9924387555E}"/>
    <cellStyle name="Normal 4 3 15 2 2" xfId="2288" xr:uid="{158BF83E-A41F-42F9-AB5F-9C54FA752046}"/>
    <cellStyle name="Normal 4 3 15 2 3" xfId="3692" xr:uid="{7CE4894B-8EF7-41DA-9CE7-45C7637A0D0E}"/>
    <cellStyle name="Normal 4 3 15 3" xfId="1352" xr:uid="{0D79C504-70BB-4D83-89B5-23EC0CCBF77B}"/>
    <cellStyle name="Normal 4 3 15 3 2" xfId="2756" xr:uid="{04AC0E01-EB7E-42F4-805E-1BEFFF97814E}"/>
    <cellStyle name="Normal 4 3 15 3 3" xfId="4160" xr:uid="{035E5C15-7D4D-4C59-9058-67ECB6B75F3C}"/>
    <cellStyle name="Normal 4 3 15 4" xfId="1820" xr:uid="{A5721EDA-12D9-44D9-A191-1F97035E2F23}"/>
    <cellStyle name="Normal 4 3 15 5" xfId="3224" xr:uid="{B312A5DF-06D1-41A0-9026-93AA0CC0B7E3}"/>
    <cellStyle name="Normal 4 3 15 6" xfId="4628" xr:uid="{4060F4D8-FD82-4091-85ED-D58AB103BE3C}"/>
    <cellStyle name="Normal 4 3 16" xfId="428" xr:uid="{0CD72311-8940-4817-96DB-D3BDAEB0DCEB}"/>
    <cellStyle name="Normal 4 3 16 2" xfId="920" xr:uid="{2F68C01D-15B9-4DCE-930D-891272FC0AB4}"/>
    <cellStyle name="Normal 4 3 16 2 2" xfId="2324" xr:uid="{FA9560FE-D83E-4355-9194-B209252C7D0D}"/>
    <cellStyle name="Normal 4 3 16 2 3" xfId="3728" xr:uid="{1987CE12-F7DB-48B8-9D96-776DF0B40017}"/>
    <cellStyle name="Normal 4 3 16 3" xfId="1388" xr:uid="{00F5160D-C26C-4132-B5A2-79318987CD1F}"/>
    <cellStyle name="Normal 4 3 16 3 2" xfId="2792" xr:uid="{7DE79E30-8455-4748-8749-ADE9B8C25AB7}"/>
    <cellStyle name="Normal 4 3 16 3 3" xfId="4196" xr:uid="{DB92D768-52C1-4E93-B6E8-DC1CEABB0C99}"/>
    <cellStyle name="Normal 4 3 16 4" xfId="1856" xr:uid="{CC65D1DB-89C6-40C4-B557-06E03B44D3F1}"/>
    <cellStyle name="Normal 4 3 16 5" xfId="3260" xr:uid="{1317866F-F34C-45A6-BC89-CE56FA17DD0B}"/>
    <cellStyle name="Normal 4 3 16 6" xfId="4664" xr:uid="{56504138-996F-4667-AE7E-AC24B1650C7C}"/>
    <cellStyle name="Normal 4 3 17" xfId="464" xr:uid="{B3FAD45D-60AA-47BA-83CE-29B64D7F5B23}"/>
    <cellStyle name="Normal 4 3 17 2" xfId="956" xr:uid="{50BC2D8D-634F-42E1-8F71-36409A2409AA}"/>
    <cellStyle name="Normal 4 3 17 2 2" xfId="2360" xr:uid="{6E044C0C-D0BC-41E6-B396-6D8F6003FC46}"/>
    <cellStyle name="Normal 4 3 17 2 3" xfId="3764" xr:uid="{52E8E7BE-7A52-47BC-A770-B2F00D8855EB}"/>
    <cellStyle name="Normal 4 3 17 3" xfId="1424" xr:uid="{3B47556D-22C5-47F9-AB4F-1D4359467CAE}"/>
    <cellStyle name="Normal 4 3 17 3 2" xfId="2828" xr:uid="{121A7261-36C3-4C91-89D4-A0DFA3574952}"/>
    <cellStyle name="Normal 4 3 17 3 3" xfId="4232" xr:uid="{A33C88CF-8605-4123-988D-07546CE1B727}"/>
    <cellStyle name="Normal 4 3 17 4" xfId="1892" xr:uid="{C4079F09-0DE8-4FAD-9915-9EDE049CC072}"/>
    <cellStyle name="Normal 4 3 17 5" xfId="3296" xr:uid="{67E70575-B2B6-44B3-B544-554D76FC1FC4}"/>
    <cellStyle name="Normal 4 3 17 6" xfId="4700" xr:uid="{2AC18CCC-8C82-44CE-A96C-33FC690E4506}"/>
    <cellStyle name="Normal 4 3 18" xfId="508" xr:uid="{5D3B9B07-F031-488E-82CA-1CB7E8C32E08}"/>
    <cellStyle name="Normal 4 3 18 2" xfId="1928" xr:uid="{AC6CAAEA-5AA7-43C1-94FE-188136E031A3}"/>
    <cellStyle name="Normal 4 3 18 3" xfId="3332" xr:uid="{D6FCCDF8-13F2-4430-BAD0-9B5B8B7EBF0A}"/>
    <cellStyle name="Normal 4 3 19" xfId="992" xr:uid="{8F873A85-295D-472A-B9A4-3135E7ECA68B}"/>
    <cellStyle name="Normal 4 3 19 2" xfId="2396" xr:uid="{AF4CD7E5-3BEC-4FDE-9D2C-5169CF0A5A22}"/>
    <cellStyle name="Normal 4 3 19 3" xfId="3800" xr:uid="{90DAFA18-1933-4040-B476-2B2DA115B5B5}"/>
    <cellStyle name="Normal 4 3 2" xfId="13" xr:uid="{B829E48D-262D-4730-81FB-AABD10F870BE}"/>
    <cellStyle name="Normal 4 3 2 10" xfId="272" xr:uid="{47B5761A-8ABE-44D7-A711-809B03769BB3}"/>
    <cellStyle name="Normal 4 3 2 10 2" xfId="764" xr:uid="{986E46A5-0A80-495B-87EF-6BD71198674B}"/>
    <cellStyle name="Normal 4 3 2 10 2 2" xfId="2184" xr:uid="{A15B0C2B-27FD-4D8A-B9CA-00EA646CDFF2}"/>
    <cellStyle name="Normal 4 3 2 10 2 3" xfId="3588" xr:uid="{B9300BCB-217A-47A5-87D3-E0FF59FA3342}"/>
    <cellStyle name="Normal 4 3 2 10 3" xfId="1248" xr:uid="{87B61838-9603-448D-BE54-62C903366796}"/>
    <cellStyle name="Normal 4 3 2 10 3 2" xfId="2652" xr:uid="{4A707CD3-8E87-4C57-B243-6E9B2ADF4D10}"/>
    <cellStyle name="Normal 4 3 2 10 3 3" xfId="4056" xr:uid="{6EF4BCE9-ADA1-41B9-91E5-226A967560D3}"/>
    <cellStyle name="Normal 4 3 2 10 4" xfId="1716" xr:uid="{3D690CD5-140C-4087-B8AD-C645CA1192D2}"/>
    <cellStyle name="Normal 4 3 2 10 5" xfId="3120" xr:uid="{A50F4097-BA23-47D7-B209-A3D8B7ED48EB}"/>
    <cellStyle name="Normal 4 3 2 10 6" xfId="4524" xr:uid="{BB15FA0C-0748-4D6D-8F3C-DB52DEB3E5D3}"/>
    <cellStyle name="Normal 4 3 2 11" xfId="308" xr:uid="{88891172-9FCD-4761-9E76-C02660962C98}"/>
    <cellStyle name="Normal 4 3 2 11 2" xfId="800" xr:uid="{6C00D120-B6DE-4457-9CB6-7A1D21C82844}"/>
    <cellStyle name="Normal 4 3 2 11 2 2" xfId="2220" xr:uid="{C76F2383-88FD-42B0-92A7-7602F3374EBD}"/>
    <cellStyle name="Normal 4 3 2 11 2 3" xfId="3624" xr:uid="{98EE47E8-C00C-4DDC-909D-DED1B49B5787}"/>
    <cellStyle name="Normal 4 3 2 11 3" xfId="1284" xr:uid="{17EE595F-1B7E-45EC-968C-3526D1913CC3}"/>
    <cellStyle name="Normal 4 3 2 11 3 2" xfId="2688" xr:uid="{3F912391-65E1-474F-AAD6-04AE5B19E6E4}"/>
    <cellStyle name="Normal 4 3 2 11 3 3" xfId="4092" xr:uid="{443C7DA3-C687-4CFF-BFDB-D66128B287DE}"/>
    <cellStyle name="Normal 4 3 2 11 4" xfId="1752" xr:uid="{114E36CA-2226-4514-959C-D0D9292C5069}"/>
    <cellStyle name="Normal 4 3 2 11 5" xfId="3156" xr:uid="{722C5C78-F39F-4D6C-942A-E97C6B5913B4}"/>
    <cellStyle name="Normal 4 3 2 11 6" xfId="4560" xr:uid="{A38E3073-1641-46BC-A532-D1E4EC933A73}"/>
    <cellStyle name="Normal 4 3 2 12" xfId="344" xr:uid="{3B21CE44-EC55-4666-9397-BB55EF919559}"/>
    <cellStyle name="Normal 4 3 2 12 2" xfId="836" xr:uid="{2F24ACA3-83C1-4FDC-829A-A7358670B27E}"/>
    <cellStyle name="Normal 4 3 2 12 2 2" xfId="2256" xr:uid="{959AAC17-012E-485E-810E-576E2F0795CC}"/>
    <cellStyle name="Normal 4 3 2 12 2 3" xfId="3660" xr:uid="{F9BC92C0-F051-4558-8575-1B23FC3C8D44}"/>
    <cellStyle name="Normal 4 3 2 12 3" xfId="1320" xr:uid="{68916CB5-0C27-414B-86A7-2181179B69E0}"/>
    <cellStyle name="Normal 4 3 2 12 3 2" xfId="2724" xr:uid="{CF8026A5-A7DC-41EC-A2F5-3A86F2962958}"/>
    <cellStyle name="Normal 4 3 2 12 3 3" xfId="4128" xr:uid="{DA72440B-3CD6-4FBC-AD5A-78F39FA81C0F}"/>
    <cellStyle name="Normal 4 3 2 12 4" xfId="1788" xr:uid="{D1A40A26-C239-4096-BD38-A9A4311EF2AC}"/>
    <cellStyle name="Normal 4 3 2 12 5" xfId="3192" xr:uid="{09F02FAC-6A97-402F-9583-37242947D362}"/>
    <cellStyle name="Normal 4 3 2 12 6" xfId="4596" xr:uid="{64611893-6CC5-4198-B2E1-D72382D45A6C}"/>
    <cellStyle name="Normal 4 3 2 13" xfId="388" xr:uid="{93539563-3982-49DC-A212-6326116F1B27}"/>
    <cellStyle name="Normal 4 3 2 13 2" xfId="880" xr:uid="{7A71D39A-4B32-4D73-A2F3-EF7358291A58}"/>
    <cellStyle name="Normal 4 3 2 13 2 2" xfId="2292" xr:uid="{8BCEB776-63C9-410E-BAA0-FBC34AE4F061}"/>
    <cellStyle name="Normal 4 3 2 13 2 3" xfId="3696" xr:uid="{33F8DC17-96F3-4B01-A051-9967FD7BE57E}"/>
    <cellStyle name="Normal 4 3 2 13 3" xfId="1356" xr:uid="{E33B68DF-469A-4CBE-AA3D-152905F50147}"/>
    <cellStyle name="Normal 4 3 2 13 3 2" xfId="2760" xr:uid="{FF1DDE5E-3935-4CE1-8373-9FD22B5143F7}"/>
    <cellStyle name="Normal 4 3 2 13 3 3" xfId="4164" xr:uid="{9084D4CF-C591-470E-B792-2C1D12FFA4F5}"/>
    <cellStyle name="Normal 4 3 2 13 4" xfId="1824" xr:uid="{57A7318A-9078-4398-9203-820549E848AF}"/>
    <cellStyle name="Normal 4 3 2 13 5" xfId="3228" xr:uid="{D7983E05-F708-4A4B-A21A-F69A5FF3F7EC}"/>
    <cellStyle name="Normal 4 3 2 13 6" xfId="4632" xr:uid="{DA7311D8-7A24-4EF9-8D69-8BE94161FCBB}"/>
    <cellStyle name="Normal 4 3 2 14" xfId="432" xr:uid="{E0E01BB1-CEB4-4D18-BAD3-D41968E7EC69}"/>
    <cellStyle name="Normal 4 3 2 14 2" xfId="924" xr:uid="{543A0CC8-46E2-42F0-99F9-3622BD10EE6F}"/>
    <cellStyle name="Normal 4 3 2 14 2 2" xfId="2328" xr:uid="{BA814981-3C6C-40C3-B752-EED5C730DE64}"/>
    <cellStyle name="Normal 4 3 2 14 2 3" xfId="3732" xr:uid="{8F10737A-3D48-40D4-B06C-BD019E955E67}"/>
    <cellStyle name="Normal 4 3 2 14 3" xfId="1392" xr:uid="{6E63610B-E45D-42DA-A205-46E0B07CFDEE}"/>
    <cellStyle name="Normal 4 3 2 14 3 2" xfId="2796" xr:uid="{0C2A6BD0-84D5-402E-9285-DB2D83C2020A}"/>
    <cellStyle name="Normal 4 3 2 14 3 3" xfId="4200" xr:uid="{08CA7EFE-CFB6-403F-B66C-EA93802B0CD2}"/>
    <cellStyle name="Normal 4 3 2 14 4" xfId="1860" xr:uid="{E636EFD8-F3A5-45C3-B18D-B083C881145F}"/>
    <cellStyle name="Normal 4 3 2 14 5" xfId="3264" xr:uid="{B96677E8-0356-43FC-9D10-3B0C641D62A7}"/>
    <cellStyle name="Normal 4 3 2 14 6" xfId="4668" xr:uid="{4F8E9E07-5B33-4B3D-B53E-8778B1066B47}"/>
    <cellStyle name="Normal 4 3 2 15" xfId="468" xr:uid="{E33F53A9-2B29-464F-9434-D6AF6E69BA63}"/>
    <cellStyle name="Normal 4 3 2 15 2" xfId="960" xr:uid="{B5400F8F-2B9C-45E3-870A-19508AC6006F}"/>
    <cellStyle name="Normal 4 3 2 15 2 2" xfId="2364" xr:uid="{4C4A6AD3-F8C6-4DA0-BDB8-768814DA49DF}"/>
    <cellStyle name="Normal 4 3 2 15 2 3" xfId="3768" xr:uid="{DC0A9470-CAB5-4765-AE03-5DB963A149F5}"/>
    <cellStyle name="Normal 4 3 2 15 3" xfId="1428" xr:uid="{3A8D13D9-8A58-45A5-A202-DB13D73A2DE7}"/>
    <cellStyle name="Normal 4 3 2 15 3 2" xfId="2832" xr:uid="{B92CE991-5343-4A8E-97F3-850777F601C1}"/>
    <cellStyle name="Normal 4 3 2 15 3 3" xfId="4236" xr:uid="{759EA1F3-ED36-4E64-ABAD-7AA5A52F9B0F}"/>
    <cellStyle name="Normal 4 3 2 15 4" xfId="1896" xr:uid="{C389532F-FD1B-4256-A9D1-F0B1A8A9E18F}"/>
    <cellStyle name="Normal 4 3 2 15 5" xfId="3300" xr:uid="{77F21EBB-4598-4B1B-A34E-D025CB311FD1}"/>
    <cellStyle name="Normal 4 3 2 15 6" xfId="4704" xr:uid="{39FC81D7-E2BE-4983-A51D-FBD226E5AFE6}"/>
    <cellStyle name="Normal 4 3 2 16" xfId="512" xr:uid="{3F28C038-2D1C-4D8A-833D-CE6897CFDA65}"/>
    <cellStyle name="Normal 4 3 2 16 2" xfId="1932" xr:uid="{9704AE0F-8925-4D15-9D2E-860B102607CC}"/>
    <cellStyle name="Normal 4 3 2 16 3" xfId="3336" xr:uid="{C401B878-4F26-4C18-B213-5C440F69BD8A}"/>
    <cellStyle name="Normal 4 3 2 17" xfId="996" xr:uid="{6C2C4C0F-EB66-4072-9C6F-3A09C1480D34}"/>
    <cellStyle name="Normal 4 3 2 17 2" xfId="2400" xr:uid="{1B6DADF2-9465-4C31-BEA2-C290A64733ED}"/>
    <cellStyle name="Normal 4 3 2 17 3" xfId="3804" xr:uid="{AEC0F389-7641-4E87-8316-1111ED2952B8}"/>
    <cellStyle name="Normal 4 3 2 18" xfId="1464" xr:uid="{1BA5715C-66FE-4AEC-88BC-5F27DC9B287B}"/>
    <cellStyle name="Normal 4 3 2 19" xfId="2868" xr:uid="{2FE071DA-45D5-4C1C-AD05-76DB4FA8839D}"/>
    <cellStyle name="Normal 4 3 2 2" xfId="21" xr:uid="{47783274-5AEB-4B2A-87BD-F0ED24F04E3E}"/>
    <cellStyle name="Normal 4 3 2 2 10" xfId="316" xr:uid="{893A33E4-9753-4416-8AD7-6CA7C401CA33}"/>
    <cellStyle name="Normal 4 3 2 2 10 2" xfId="808" xr:uid="{EA4C17F1-92CC-4016-908D-AD83F97A8732}"/>
    <cellStyle name="Normal 4 3 2 2 10 2 2" xfId="2228" xr:uid="{FB51FA12-3EDE-42BE-A206-04BFB988AB3F}"/>
    <cellStyle name="Normal 4 3 2 2 10 2 3" xfId="3632" xr:uid="{743F50D1-958D-4584-A994-2A4CBBB8DB36}"/>
    <cellStyle name="Normal 4 3 2 2 10 3" xfId="1292" xr:uid="{4E964691-F96C-45F2-B72B-897C3040566C}"/>
    <cellStyle name="Normal 4 3 2 2 10 3 2" xfId="2696" xr:uid="{97F51E85-FABF-471E-865C-734216E461B7}"/>
    <cellStyle name="Normal 4 3 2 2 10 3 3" xfId="4100" xr:uid="{10D2F35C-6D34-4187-A8E3-8EBB98CF2DAF}"/>
    <cellStyle name="Normal 4 3 2 2 10 4" xfId="1760" xr:uid="{8E25A72E-6DD3-4DBC-8292-0CA5BA2352A1}"/>
    <cellStyle name="Normal 4 3 2 2 10 5" xfId="3164" xr:uid="{0E3F1EC1-C231-4CCC-B9C2-307A0A300250}"/>
    <cellStyle name="Normal 4 3 2 2 10 6" xfId="4568" xr:uid="{A4CF55C5-358E-43C0-94E6-636A68AD9982}"/>
    <cellStyle name="Normal 4 3 2 2 11" xfId="352" xr:uid="{AA4AB504-F58F-408E-AF6B-B87E4177F3F4}"/>
    <cellStyle name="Normal 4 3 2 2 11 2" xfId="844" xr:uid="{2E8741F6-A514-4BA3-A1EF-26233B9C380F}"/>
    <cellStyle name="Normal 4 3 2 2 11 2 2" xfId="2264" xr:uid="{A041F539-E07B-47F3-A548-59E313B951E1}"/>
    <cellStyle name="Normal 4 3 2 2 11 2 3" xfId="3668" xr:uid="{91C81A4E-CFD2-4B3B-93F0-CE6BD527A19C}"/>
    <cellStyle name="Normal 4 3 2 2 11 3" xfId="1328" xr:uid="{266F00CC-9D51-4B19-A3D6-BCDD410D22A1}"/>
    <cellStyle name="Normal 4 3 2 2 11 3 2" xfId="2732" xr:uid="{54BB936E-5282-400F-9CA8-B488D75B9846}"/>
    <cellStyle name="Normal 4 3 2 2 11 3 3" xfId="4136" xr:uid="{AB5ED7FE-0EC1-4626-8D72-92CCADB20F7D}"/>
    <cellStyle name="Normal 4 3 2 2 11 4" xfId="1796" xr:uid="{0921952B-3430-4605-8DF9-6C388E0AEB42}"/>
    <cellStyle name="Normal 4 3 2 2 11 5" xfId="3200" xr:uid="{EE374DDA-26E0-4ABE-90FB-B8EB5860485B}"/>
    <cellStyle name="Normal 4 3 2 2 11 6" xfId="4604" xr:uid="{807DA2ED-2A9F-4CE5-BA72-AF8BA7DB675B}"/>
    <cellStyle name="Normal 4 3 2 2 12" xfId="396" xr:uid="{411966A6-380C-4852-8AB6-A1DABC723A04}"/>
    <cellStyle name="Normal 4 3 2 2 12 2" xfId="888" xr:uid="{3A0321B1-A3B9-4739-AD0A-FA9A13D8BD5F}"/>
    <cellStyle name="Normal 4 3 2 2 12 2 2" xfId="2300" xr:uid="{47C8EA89-FC56-496D-A43B-7506A759E3C4}"/>
    <cellStyle name="Normal 4 3 2 2 12 2 3" xfId="3704" xr:uid="{3304B368-EF95-4895-A734-92DCD8CBDDE2}"/>
    <cellStyle name="Normal 4 3 2 2 12 3" xfId="1364" xr:uid="{E9865989-0A0E-4888-8177-C2FF03ABB282}"/>
    <cellStyle name="Normal 4 3 2 2 12 3 2" xfId="2768" xr:uid="{1C1AA985-FB1F-4500-A982-F06CAA446A5C}"/>
    <cellStyle name="Normal 4 3 2 2 12 3 3" xfId="4172" xr:uid="{211A3372-2DC6-4661-A6AC-1A9F2A1F15E2}"/>
    <cellStyle name="Normal 4 3 2 2 12 4" xfId="1832" xr:uid="{727AB23A-80EF-442A-8FDF-32E4A945E88E}"/>
    <cellStyle name="Normal 4 3 2 2 12 5" xfId="3236" xr:uid="{A6036CFC-86CD-45A2-AD51-7F418D37604B}"/>
    <cellStyle name="Normal 4 3 2 2 12 6" xfId="4640" xr:uid="{8039641F-597E-4395-8409-762E07316437}"/>
    <cellStyle name="Normal 4 3 2 2 13" xfId="440" xr:uid="{5E03A292-15CE-4E55-A459-9D34FE13066A}"/>
    <cellStyle name="Normal 4 3 2 2 13 2" xfId="932" xr:uid="{4C158766-8FA2-4CC5-B539-7633CA5F61E7}"/>
    <cellStyle name="Normal 4 3 2 2 13 2 2" xfId="2336" xr:uid="{4AB252E1-44F2-4E4A-B7B7-9E864765557A}"/>
    <cellStyle name="Normal 4 3 2 2 13 2 3" xfId="3740" xr:uid="{CD54F3E1-EF64-45C9-99AB-0184080B2C7B}"/>
    <cellStyle name="Normal 4 3 2 2 13 3" xfId="1400" xr:uid="{8DF710DC-C51B-41CD-A0A5-3FD30B84F3AF}"/>
    <cellStyle name="Normal 4 3 2 2 13 3 2" xfId="2804" xr:uid="{832018DE-DDF7-4CD4-A270-D8E65E20973F}"/>
    <cellStyle name="Normal 4 3 2 2 13 3 3" xfId="4208" xr:uid="{2073FE7F-A6AE-4F49-84BD-F0988EEF23CB}"/>
    <cellStyle name="Normal 4 3 2 2 13 4" xfId="1868" xr:uid="{CAEA5299-C089-4625-9DDD-E8F2286F48F6}"/>
    <cellStyle name="Normal 4 3 2 2 13 5" xfId="3272" xr:uid="{0D17FBAA-C02C-45C1-8392-048F64AC19FE}"/>
    <cellStyle name="Normal 4 3 2 2 13 6" xfId="4676" xr:uid="{96318271-8198-4793-BB6F-9CEC28E26CD6}"/>
    <cellStyle name="Normal 4 3 2 2 14" xfId="476" xr:uid="{01A3CCB6-A517-4AB7-941A-7DF391A21D5A}"/>
    <cellStyle name="Normal 4 3 2 2 14 2" xfId="968" xr:uid="{D5516725-CA7C-4C22-8358-5E927559E4AF}"/>
    <cellStyle name="Normal 4 3 2 2 14 2 2" xfId="2372" xr:uid="{54D142FF-7876-4BA2-871E-AF7AF67136E4}"/>
    <cellStyle name="Normal 4 3 2 2 14 2 3" xfId="3776" xr:uid="{4D1E3FD1-3F7F-4A8F-9F63-F71AA1246513}"/>
    <cellStyle name="Normal 4 3 2 2 14 3" xfId="1436" xr:uid="{52DE1E55-BAC1-44BC-AD62-D17196EC12C5}"/>
    <cellStyle name="Normal 4 3 2 2 14 3 2" xfId="2840" xr:uid="{95D01CB6-20ED-4DD4-BEBA-9A8CD7A4B0D2}"/>
    <cellStyle name="Normal 4 3 2 2 14 3 3" xfId="4244" xr:uid="{E1149EC2-E7AA-46CF-A04F-1FD75EF10974}"/>
    <cellStyle name="Normal 4 3 2 2 14 4" xfId="1904" xr:uid="{58A5C9C6-5D60-4B0D-A1EB-581D6A6AA95F}"/>
    <cellStyle name="Normal 4 3 2 2 14 5" xfId="3308" xr:uid="{D6E526CB-4106-4FB2-B3F5-64FF18811D56}"/>
    <cellStyle name="Normal 4 3 2 2 14 6" xfId="4712" xr:uid="{9B7CD47D-B113-4347-8CA5-863F5FD21CAB}"/>
    <cellStyle name="Normal 4 3 2 2 15" xfId="520" xr:uid="{E97FFD2A-055C-4BB9-8A48-43C2B239A0CC}"/>
    <cellStyle name="Normal 4 3 2 2 15 2" xfId="1940" xr:uid="{97875D0F-800B-4AE4-9293-0223BE93D49B}"/>
    <cellStyle name="Normal 4 3 2 2 15 3" xfId="3344" xr:uid="{3CD4B89E-9E38-4053-93D3-88FD5C51DA8D}"/>
    <cellStyle name="Normal 4 3 2 2 16" xfId="1004" xr:uid="{0BD8B8ED-3E55-4789-8F5B-A40889B55BD1}"/>
    <cellStyle name="Normal 4 3 2 2 16 2" xfId="2408" xr:uid="{E8FA17CE-A0AB-45A8-91BB-45D55C4EC545}"/>
    <cellStyle name="Normal 4 3 2 2 16 3" xfId="3812" xr:uid="{A3A404F3-1225-4C10-8852-523AC45A60AF}"/>
    <cellStyle name="Normal 4 3 2 2 17" xfId="1472" xr:uid="{764E7CBE-7ADC-4CCE-9838-3831C15E4968}"/>
    <cellStyle name="Normal 4 3 2 2 18" xfId="2876" xr:uid="{A7C2FB9A-E6B5-4D3A-9034-EC2424F5B760}"/>
    <cellStyle name="Normal 4 3 2 2 19" xfId="4280" xr:uid="{91F27979-D969-4EC6-A50A-B784AD140AF1}"/>
    <cellStyle name="Normal 4 3 2 2 2" xfId="37" xr:uid="{3C855EDC-9230-4CB6-B6DB-E523A78A07E0}"/>
    <cellStyle name="Normal 4 3 2 2 2 10" xfId="368" xr:uid="{F4B4056D-2620-4A64-9579-1FFC60E34B8C}"/>
    <cellStyle name="Normal 4 3 2 2 2 10 2" xfId="860" xr:uid="{F37CDD65-40EC-490C-9F50-27A150861DCB}"/>
    <cellStyle name="Normal 4 3 2 2 2 10 2 2" xfId="2280" xr:uid="{0F252771-858F-43F3-9A43-0D0A48215CB0}"/>
    <cellStyle name="Normal 4 3 2 2 2 10 2 3" xfId="3684" xr:uid="{1A91ACB4-298C-41C0-A2D0-87C484E1D9D2}"/>
    <cellStyle name="Normal 4 3 2 2 2 10 3" xfId="1344" xr:uid="{27B886B7-4799-4A16-9F73-A3B032B12C51}"/>
    <cellStyle name="Normal 4 3 2 2 2 10 3 2" xfId="2748" xr:uid="{5064F130-0A51-4065-A6C1-7569A06D0B40}"/>
    <cellStyle name="Normal 4 3 2 2 2 10 3 3" xfId="4152" xr:uid="{C16C0737-578B-4343-BD39-699FFA032D75}"/>
    <cellStyle name="Normal 4 3 2 2 2 10 4" xfId="1812" xr:uid="{66DFB86F-FCC5-4124-9A5F-0E5C70E92F68}"/>
    <cellStyle name="Normal 4 3 2 2 2 10 5" xfId="3216" xr:uid="{8870F98F-7648-457C-8670-A48E330BB265}"/>
    <cellStyle name="Normal 4 3 2 2 2 10 6" xfId="4620" xr:uid="{881E1DD8-9E21-4917-9AC1-9E76CEE20610}"/>
    <cellStyle name="Normal 4 3 2 2 2 11" xfId="412" xr:uid="{2DE81787-646B-47EB-BCB1-2A04054330CE}"/>
    <cellStyle name="Normal 4 3 2 2 2 11 2" xfId="904" xr:uid="{180C4F92-B66A-4F80-8893-28D65B13B800}"/>
    <cellStyle name="Normal 4 3 2 2 2 11 2 2" xfId="2316" xr:uid="{899E694F-35E0-4F30-A7F7-AA4244B0FB77}"/>
    <cellStyle name="Normal 4 3 2 2 2 11 2 3" xfId="3720" xr:uid="{7F29D384-A57B-4149-9F46-40D2B2C53A03}"/>
    <cellStyle name="Normal 4 3 2 2 2 11 3" xfId="1380" xr:uid="{3DC26715-1495-4C79-914D-3D6A4FEE7501}"/>
    <cellStyle name="Normal 4 3 2 2 2 11 3 2" xfId="2784" xr:uid="{68E57A58-8BCA-4E5F-92F2-7A5899793634}"/>
    <cellStyle name="Normal 4 3 2 2 2 11 3 3" xfId="4188" xr:uid="{7018893B-585A-435C-B909-63047251A7EE}"/>
    <cellStyle name="Normal 4 3 2 2 2 11 4" xfId="1848" xr:uid="{3E632F55-72AD-4D99-93A6-DFEBB62540E6}"/>
    <cellStyle name="Normal 4 3 2 2 2 11 5" xfId="3252" xr:uid="{FF0217E7-2519-422A-9735-82AA80B68ADF}"/>
    <cellStyle name="Normal 4 3 2 2 2 11 6" xfId="4656" xr:uid="{B7C9EC4E-4D7D-44A1-B3A5-9035DCB35A2E}"/>
    <cellStyle name="Normal 4 3 2 2 2 12" xfId="456" xr:uid="{BA28749F-5BAE-40BA-9999-EC9202CA162C}"/>
    <cellStyle name="Normal 4 3 2 2 2 12 2" xfId="948" xr:uid="{2A18F9F9-CB4E-4E7E-8813-75ED2FB12E84}"/>
    <cellStyle name="Normal 4 3 2 2 2 12 2 2" xfId="2352" xr:uid="{3480AD9F-7246-4DA0-82EA-6087856E10E2}"/>
    <cellStyle name="Normal 4 3 2 2 2 12 2 3" xfId="3756" xr:uid="{04AED6DB-6EEF-4159-953C-C2FA83101668}"/>
    <cellStyle name="Normal 4 3 2 2 2 12 3" xfId="1416" xr:uid="{A9F3D76E-5FE5-4D92-A27A-C4AEEDAA47FC}"/>
    <cellStyle name="Normal 4 3 2 2 2 12 3 2" xfId="2820" xr:uid="{A2E78AE5-C919-46B4-9B2C-ED06AF988EF7}"/>
    <cellStyle name="Normal 4 3 2 2 2 12 3 3" xfId="4224" xr:uid="{680730D7-81C6-46A7-9FCA-9FF48234FE1A}"/>
    <cellStyle name="Normal 4 3 2 2 2 12 4" xfId="1884" xr:uid="{4EA6F95B-F989-42CC-B26A-0C411DBC960F}"/>
    <cellStyle name="Normal 4 3 2 2 2 12 5" xfId="3288" xr:uid="{E5526D52-086B-4234-BBD2-808F4BA5D120}"/>
    <cellStyle name="Normal 4 3 2 2 2 12 6" xfId="4692" xr:uid="{18673F45-9984-463D-9776-CA6BA66EBDC7}"/>
    <cellStyle name="Normal 4 3 2 2 2 13" xfId="492" xr:uid="{5B717FB0-2196-45B7-99CA-A4CA089DA962}"/>
    <cellStyle name="Normal 4 3 2 2 2 13 2" xfId="984" xr:uid="{37F3ED80-59D2-45AA-96C0-9E0E3B0475D9}"/>
    <cellStyle name="Normal 4 3 2 2 2 13 2 2" xfId="2388" xr:uid="{0811F033-573A-4E68-9684-B4E804C7B92E}"/>
    <cellStyle name="Normal 4 3 2 2 2 13 2 3" xfId="3792" xr:uid="{E7E784AD-EDCF-49FB-B621-28F10F1C43AC}"/>
    <cellStyle name="Normal 4 3 2 2 2 13 3" xfId="1452" xr:uid="{3878B042-DF04-4274-9D52-FF2131AAE07C}"/>
    <cellStyle name="Normal 4 3 2 2 2 13 3 2" xfId="2856" xr:uid="{04BD8AEB-890E-42FB-9AC7-8F3533DA135F}"/>
    <cellStyle name="Normal 4 3 2 2 2 13 3 3" xfId="4260" xr:uid="{C0F63813-C47F-4D9D-AD57-7B8A1DDADF7D}"/>
    <cellStyle name="Normal 4 3 2 2 2 13 4" xfId="1920" xr:uid="{B5B94AF8-E256-45AC-B8B1-25F5EDE5E2B7}"/>
    <cellStyle name="Normal 4 3 2 2 2 13 5" xfId="3324" xr:uid="{C4553E02-58E3-41A7-A25A-9C6856933527}"/>
    <cellStyle name="Normal 4 3 2 2 2 13 6" xfId="4728" xr:uid="{AC3E4014-0EDF-4CEA-8E99-66EEE768AFBA}"/>
    <cellStyle name="Normal 4 3 2 2 2 14" xfId="536" xr:uid="{C923F551-41BD-4134-9DDF-E06278362AA7}"/>
    <cellStyle name="Normal 4 3 2 2 2 14 2" xfId="1956" xr:uid="{433160DC-BD72-449F-99AE-533DF1EBC781}"/>
    <cellStyle name="Normal 4 3 2 2 2 14 3" xfId="3360" xr:uid="{6E000BD4-9FEF-4D89-AACF-C4D03BDDBF1A}"/>
    <cellStyle name="Normal 4 3 2 2 2 15" xfId="1020" xr:uid="{E2A3584B-1CB5-4E8B-B095-0E95E8BE274E}"/>
    <cellStyle name="Normal 4 3 2 2 2 15 2" xfId="2424" xr:uid="{5294B7BC-C260-4792-874C-11EAA97C1BA2}"/>
    <cellStyle name="Normal 4 3 2 2 2 15 3" xfId="3828" xr:uid="{3D9CC19A-C272-48C2-82B4-37AD439FACD8}"/>
    <cellStyle name="Normal 4 3 2 2 2 16" xfId="1488" xr:uid="{6EDADBF8-C289-479B-A88D-A627E99B5F69}"/>
    <cellStyle name="Normal 4 3 2 2 2 17" xfId="2892" xr:uid="{A3466230-4811-4B77-8888-062536B79A51}"/>
    <cellStyle name="Normal 4 3 2 2 2 18" xfId="4296" xr:uid="{98A6BCD3-62DE-446A-8E04-F81CDF4071C4}"/>
    <cellStyle name="Normal 4 3 2 2 2 2" xfId="80" xr:uid="{8798B38F-2C95-4F47-9086-0A8CF633FCB5}"/>
    <cellStyle name="Normal 4 3 2 2 2 2 2" xfId="572" xr:uid="{4F955088-D125-43BC-9AF6-76E783751AB0}"/>
    <cellStyle name="Normal 4 3 2 2 2 2 2 2" xfId="1992" xr:uid="{37248564-7479-4677-A945-67B0D03CC77E}"/>
    <cellStyle name="Normal 4 3 2 2 2 2 2 3" xfId="3396" xr:uid="{35F1B2A4-DB76-46D5-854E-CC32D9412710}"/>
    <cellStyle name="Normal 4 3 2 2 2 2 3" xfId="1056" xr:uid="{4F55270E-A4CB-42CF-BC09-8DD772D6AEEA}"/>
    <cellStyle name="Normal 4 3 2 2 2 2 3 2" xfId="2460" xr:uid="{4FD76CE1-6B3C-4BAE-A71B-D472D4AC2137}"/>
    <cellStyle name="Normal 4 3 2 2 2 2 3 3" xfId="3864" xr:uid="{0AEB0194-C34D-4EDB-9484-30359E3976A2}"/>
    <cellStyle name="Normal 4 3 2 2 2 2 4" xfId="1524" xr:uid="{08FE622D-FF67-4E67-A0A2-DDFAC53F917F}"/>
    <cellStyle name="Normal 4 3 2 2 2 2 5" xfId="2928" xr:uid="{8C828D41-D316-4DBA-84EC-E380B85E6420}"/>
    <cellStyle name="Normal 4 3 2 2 2 2 6" xfId="4332" xr:uid="{9463C491-6E72-44FF-A77C-73F7AA7DAE17}"/>
    <cellStyle name="Normal 4 3 2 2 2 3" xfId="116" xr:uid="{0F1A7969-CC41-4294-B15E-908F757735A6}"/>
    <cellStyle name="Normal 4 3 2 2 2 3 2" xfId="608" xr:uid="{5D2A67F7-702A-41C3-90D6-C52B000B63BE}"/>
    <cellStyle name="Normal 4 3 2 2 2 3 2 2" xfId="2028" xr:uid="{27A3B275-A9E6-4483-BE71-E930C3E757C1}"/>
    <cellStyle name="Normal 4 3 2 2 2 3 2 3" xfId="3432" xr:uid="{286805FA-2EB1-43D9-BEA7-909D4DE8426F}"/>
    <cellStyle name="Normal 4 3 2 2 2 3 3" xfId="1092" xr:uid="{32B66763-298C-475B-BCD8-6889C6A8450F}"/>
    <cellStyle name="Normal 4 3 2 2 2 3 3 2" xfId="2496" xr:uid="{52106CE2-BAA4-46D6-9995-D5817B09C64F}"/>
    <cellStyle name="Normal 4 3 2 2 2 3 3 3" xfId="3900" xr:uid="{C83604CB-26CA-44F3-969D-775CA8E4A4D8}"/>
    <cellStyle name="Normal 4 3 2 2 2 3 4" xfId="1560" xr:uid="{570EC652-2C93-4B66-846B-07C36F86335A}"/>
    <cellStyle name="Normal 4 3 2 2 2 3 5" xfId="2964" xr:uid="{21953631-5FBA-47B1-9FFD-96AD4394C0DA}"/>
    <cellStyle name="Normal 4 3 2 2 2 3 6" xfId="4368" xr:uid="{8C9E0B9F-A570-402D-B3B4-760CFA301217}"/>
    <cellStyle name="Normal 4 3 2 2 2 4" xfId="152" xr:uid="{700259F9-8487-41DA-8E36-742FA12A1186}"/>
    <cellStyle name="Normal 4 3 2 2 2 4 2" xfId="644" xr:uid="{F1B67F4A-E20E-4552-9065-A791A6305043}"/>
    <cellStyle name="Normal 4 3 2 2 2 4 2 2" xfId="2064" xr:uid="{5828C0D3-6A7B-4A49-A549-812B848C8519}"/>
    <cellStyle name="Normal 4 3 2 2 2 4 2 3" xfId="3468" xr:uid="{F17CD0C4-5CC1-4ADB-8B9C-3855A3A4D6AA}"/>
    <cellStyle name="Normal 4 3 2 2 2 4 3" xfId="1128" xr:uid="{7B374474-969A-4965-94F2-315924AF4CF0}"/>
    <cellStyle name="Normal 4 3 2 2 2 4 3 2" xfId="2532" xr:uid="{467A5779-E44C-4E9A-8200-1C868BC97744}"/>
    <cellStyle name="Normal 4 3 2 2 2 4 3 3" xfId="3936" xr:uid="{4299BE7F-F264-4CF1-99CF-A004BD7FD8F3}"/>
    <cellStyle name="Normal 4 3 2 2 2 4 4" xfId="1596" xr:uid="{92D2BE42-4480-4C2C-A1EC-28669E1E5878}"/>
    <cellStyle name="Normal 4 3 2 2 2 4 5" xfId="3000" xr:uid="{29F348BB-546A-4E25-A337-F96DBC887368}"/>
    <cellStyle name="Normal 4 3 2 2 2 4 6" xfId="4404" xr:uid="{563B7C20-C181-40C4-8660-788E5C2DF484}"/>
    <cellStyle name="Normal 4 3 2 2 2 5" xfId="188" xr:uid="{B89CD588-1788-4793-AD50-6CB2796B0858}"/>
    <cellStyle name="Normal 4 3 2 2 2 5 2" xfId="680" xr:uid="{AF9A8097-3DA1-4D39-8230-B8B966C38743}"/>
    <cellStyle name="Normal 4 3 2 2 2 5 2 2" xfId="2100" xr:uid="{2EE78FA7-0299-4476-AF73-83FD2C55C8AA}"/>
    <cellStyle name="Normal 4 3 2 2 2 5 2 3" xfId="3504" xr:uid="{BDA3104B-4AB4-47D2-9BF2-80129B723FA3}"/>
    <cellStyle name="Normal 4 3 2 2 2 5 3" xfId="1164" xr:uid="{74594D12-9F2B-4DE2-8392-1D13F1B99FF2}"/>
    <cellStyle name="Normal 4 3 2 2 2 5 3 2" xfId="2568" xr:uid="{1A537DB8-34B1-4394-B8DE-D2EB7D8E1412}"/>
    <cellStyle name="Normal 4 3 2 2 2 5 3 3" xfId="3972" xr:uid="{1B632CA3-9D70-4B39-92E3-2894AB8866E9}"/>
    <cellStyle name="Normal 4 3 2 2 2 5 4" xfId="1632" xr:uid="{E51B2CB3-1BAE-465F-A1B7-FA3C6FF7A737}"/>
    <cellStyle name="Normal 4 3 2 2 2 5 5" xfId="3036" xr:uid="{8EAAF1C2-C0C5-4185-8E74-21C66B74495E}"/>
    <cellStyle name="Normal 4 3 2 2 2 5 6" xfId="4440" xr:uid="{28090D29-3032-4FF0-AF8B-816654E66F43}"/>
    <cellStyle name="Normal 4 3 2 2 2 6" xfId="224" xr:uid="{AED1B93A-F4DE-416D-B64E-09D4E4553A3B}"/>
    <cellStyle name="Normal 4 3 2 2 2 6 2" xfId="716" xr:uid="{9F4A9266-F53F-4A11-B112-1818E539E50A}"/>
    <cellStyle name="Normal 4 3 2 2 2 6 2 2" xfId="2136" xr:uid="{AB099E18-1D0D-4E69-9D3A-9D05B6523113}"/>
    <cellStyle name="Normal 4 3 2 2 2 6 2 3" xfId="3540" xr:uid="{C462D1CE-C075-442A-A971-AF371D4CBAE7}"/>
    <cellStyle name="Normal 4 3 2 2 2 6 3" xfId="1200" xr:uid="{73CBBEBA-C648-4DF2-9185-8728F6363B29}"/>
    <cellStyle name="Normal 4 3 2 2 2 6 3 2" xfId="2604" xr:uid="{D58110E9-45A9-4C33-A07C-AE0F9454D584}"/>
    <cellStyle name="Normal 4 3 2 2 2 6 3 3" xfId="4008" xr:uid="{DBFD3361-7E0D-4B26-AF05-DB73F8CBC197}"/>
    <cellStyle name="Normal 4 3 2 2 2 6 4" xfId="1668" xr:uid="{BB78DC0F-37EB-4F1F-98AD-61663791900E}"/>
    <cellStyle name="Normal 4 3 2 2 2 6 5" xfId="3072" xr:uid="{64D017E2-8157-470F-B1C4-A4F55749CCEC}"/>
    <cellStyle name="Normal 4 3 2 2 2 6 6" xfId="4476" xr:uid="{53FAD99A-AE06-4F3F-A942-22DC21A1089A}"/>
    <cellStyle name="Normal 4 3 2 2 2 7" xfId="260" xr:uid="{40BB2417-AF29-4276-B9A1-DEAEAE55CF46}"/>
    <cellStyle name="Normal 4 3 2 2 2 7 2" xfId="752" xr:uid="{E87AEDE9-2B1D-447E-9D24-1D7ADB4CFF05}"/>
    <cellStyle name="Normal 4 3 2 2 2 7 2 2" xfId="2172" xr:uid="{063E8BD8-4747-4699-A395-B302B488BD6C}"/>
    <cellStyle name="Normal 4 3 2 2 2 7 2 3" xfId="3576" xr:uid="{A6B0E37B-1339-47B9-984D-C7BB97673BFB}"/>
    <cellStyle name="Normal 4 3 2 2 2 7 3" xfId="1236" xr:uid="{BBF9A56F-9567-4D13-8EFA-24531C22B26A}"/>
    <cellStyle name="Normal 4 3 2 2 2 7 3 2" xfId="2640" xr:uid="{562F1BD0-E240-4EEC-B182-86B0D88F6D1C}"/>
    <cellStyle name="Normal 4 3 2 2 2 7 3 3" xfId="4044" xr:uid="{148E57AE-374A-44DC-86A4-3EB2D128F346}"/>
    <cellStyle name="Normal 4 3 2 2 2 7 4" xfId="1704" xr:uid="{12173856-A8A1-4074-AAD6-C21A751A62FA}"/>
    <cellStyle name="Normal 4 3 2 2 2 7 5" xfId="3108" xr:uid="{938667B8-D4B5-41F5-8FC0-4DF495D2ADED}"/>
    <cellStyle name="Normal 4 3 2 2 2 7 6" xfId="4512" xr:uid="{40E1B64A-5B09-4C44-80A9-F0306A1222F8}"/>
    <cellStyle name="Normal 4 3 2 2 2 8" xfId="296" xr:uid="{3465A302-93ED-469C-8257-ECAFCFB21492}"/>
    <cellStyle name="Normal 4 3 2 2 2 8 2" xfId="788" xr:uid="{1DEB1DD4-92C3-4A6C-B92C-14791617E18D}"/>
    <cellStyle name="Normal 4 3 2 2 2 8 2 2" xfId="2208" xr:uid="{C11D9FDF-8DFB-4788-9FAF-6017BDC5E475}"/>
    <cellStyle name="Normal 4 3 2 2 2 8 2 3" xfId="3612" xr:uid="{69FE52D7-78D7-41F0-897B-D9404070C19F}"/>
    <cellStyle name="Normal 4 3 2 2 2 8 3" xfId="1272" xr:uid="{A15282E7-3793-4AEA-8F3E-28775FE1F073}"/>
    <cellStyle name="Normal 4 3 2 2 2 8 3 2" xfId="2676" xr:uid="{E6C18844-51B2-4D67-9B27-2654D01ACA7A}"/>
    <cellStyle name="Normal 4 3 2 2 2 8 3 3" xfId="4080" xr:uid="{C3760BFF-FB68-40A1-BAEA-5C64CF4B1EC4}"/>
    <cellStyle name="Normal 4 3 2 2 2 8 4" xfId="1740" xr:uid="{AFD5B167-EB91-4BAF-ABB6-3C6B8CA6E57C}"/>
    <cellStyle name="Normal 4 3 2 2 2 8 5" xfId="3144" xr:uid="{1587BDBC-4B9F-4B3E-AAC6-F56F66B7E4E7}"/>
    <cellStyle name="Normal 4 3 2 2 2 8 6" xfId="4548" xr:uid="{54BFA4C2-8C4B-429F-8B8C-71A5E44923B7}"/>
    <cellStyle name="Normal 4 3 2 2 2 9" xfId="332" xr:uid="{9C0DD1D0-A405-475A-9C8A-2DFF1A59E859}"/>
    <cellStyle name="Normal 4 3 2 2 2 9 2" xfId="824" xr:uid="{2DA659F7-46FE-4E89-93E2-D787FC48B635}"/>
    <cellStyle name="Normal 4 3 2 2 2 9 2 2" xfId="2244" xr:uid="{7B3AE8CC-E0CC-4F1F-B6C6-7E331C7DED85}"/>
    <cellStyle name="Normal 4 3 2 2 2 9 2 3" xfId="3648" xr:uid="{60887159-E41B-408D-AE71-E9483B546C60}"/>
    <cellStyle name="Normal 4 3 2 2 2 9 3" xfId="1308" xr:uid="{8DE3F9A6-A15D-4C31-BFA1-EF8821E04128}"/>
    <cellStyle name="Normal 4 3 2 2 2 9 3 2" xfId="2712" xr:uid="{ACAFEEF1-8CE3-4F50-8889-E0D12D10A0C3}"/>
    <cellStyle name="Normal 4 3 2 2 2 9 3 3" xfId="4116" xr:uid="{20745385-A7E6-4559-A1EF-DF00A9ED1309}"/>
    <cellStyle name="Normal 4 3 2 2 2 9 4" xfId="1776" xr:uid="{5465EBA2-04EB-4C37-8FBB-457E5DCDA1AB}"/>
    <cellStyle name="Normal 4 3 2 2 2 9 5" xfId="3180" xr:uid="{97F97860-75FE-42E1-9643-169C19CF5B41}"/>
    <cellStyle name="Normal 4 3 2 2 2 9 6" xfId="4584" xr:uid="{9D0CE60E-4970-4604-A1CA-8D5D580ABAA6}"/>
    <cellStyle name="Normal 4 3 2 2 3" xfId="64" xr:uid="{C659F6DE-79EA-4D48-934E-5790665881CE}"/>
    <cellStyle name="Normal 4 3 2 2 3 2" xfId="556" xr:uid="{52022A72-1175-4B63-B82A-6826396535D2}"/>
    <cellStyle name="Normal 4 3 2 2 3 2 2" xfId="1976" xr:uid="{79B60C47-2D69-4ED0-B157-72EF755F2487}"/>
    <cellStyle name="Normal 4 3 2 2 3 2 3" xfId="3380" xr:uid="{981EE2ED-3CCD-4905-A96D-D1A0F4C37247}"/>
    <cellStyle name="Normal 4 3 2 2 3 3" xfId="1040" xr:uid="{B6ACE849-F6A3-4A56-8B8E-D10ED00C0244}"/>
    <cellStyle name="Normal 4 3 2 2 3 3 2" xfId="2444" xr:uid="{F656C154-B970-4529-9415-485FE0E9FBF1}"/>
    <cellStyle name="Normal 4 3 2 2 3 3 3" xfId="3848" xr:uid="{D207DB97-C1E6-471B-9A1F-5AFA76BB842F}"/>
    <cellStyle name="Normal 4 3 2 2 3 4" xfId="1508" xr:uid="{7720BAA1-0D0B-496E-BBDE-793479AE4E36}"/>
    <cellStyle name="Normal 4 3 2 2 3 5" xfId="2912" xr:uid="{A20BEC32-9D86-4F3B-AF4D-AF4384ABC3A3}"/>
    <cellStyle name="Normal 4 3 2 2 3 6" xfId="4316" xr:uid="{005590C9-1E0C-4AC3-92B9-475F30F9A249}"/>
    <cellStyle name="Normal 4 3 2 2 4" xfId="100" xr:uid="{251D35B7-D318-4913-8E16-8197A2BF2594}"/>
    <cellStyle name="Normal 4 3 2 2 4 2" xfId="592" xr:uid="{B8AF8D98-99C1-4600-847A-1F066636A6E7}"/>
    <cellStyle name="Normal 4 3 2 2 4 2 2" xfId="2012" xr:uid="{E40167ED-1EDE-4F92-8995-25FAAB3984FA}"/>
    <cellStyle name="Normal 4 3 2 2 4 2 3" xfId="3416" xr:uid="{14DE2895-D132-439A-B449-504B871286EB}"/>
    <cellStyle name="Normal 4 3 2 2 4 3" xfId="1076" xr:uid="{FEE364A3-2D90-44ED-89E5-5B826DD045C6}"/>
    <cellStyle name="Normal 4 3 2 2 4 3 2" xfId="2480" xr:uid="{60E411B3-CA66-404A-AB28-2F296AE7D068}"/>
    <cellStyle name="Normal 4 3 2 2 4 3 3" xfId="3884" xr:uid="{C4B6CC21-A3F0-4E2B-9E06-F4186125ECF4}"/>
    <cellStyle name="Normal 4 3 2 2 4 4" xfId="1544" xr:uid="{3A90BFAF-BC3F-4518-8ECE-8364CE0BDE90}"/>
    <cellStyle name="Normal 4 3 2 2 4 5" xfId="2948" xr:uid="{EE2AEF59-32A2-48F0-B25F-0DF19A0FBCE1}"/>
    <cellStyle name="Normal 4 3 2 2 4 6" xfId="4352" xr:uid="{CC708638-4D0E-4300-9F86-5A384F70074F}"/>
    <cellStyle name="Normal 4 3 2 2 5" xfId="136" xr:uid="{B1655EC5-18EC-489E-A64C-E960791E7F78}"/>
    <cellStyle name="Normal 4 3 2 2 5 2" xfId="628" xr:uid="{69CB5A69-6268-4148-9601-05EC0192A741}"/>
    <cellStyle name="Normal 4 3 2 2 5 2 2" xfId="2048" xr:uid="{E0935C67-A8E5-46BD-B684-1FDB9B1134B4}"/>
    <cellStyle name="Normal 4 3 2 2 5 2 3" xfId="3452" xr:uid="{B8460B25-350E-448D-B134-88B6E25EC502}"/>
    <cellStyle name="Normal 4 3 2 2 5 3" xfId="1112" xr:uid="{B333F14F-AC04-45C5-B22A-91607116519F}"/>
    <cellStyle name="Normal 4 3 2 2 5 3 2" xfId="2516" xr:uid="{EB203B97-4909-4407-9AE0-8E1880246A68}"/>
    <cellStyle name="Normal 4 3 2 2 5 3 3" xfId="3920" xr:uid="{94F2F42E-0440-4737-9DAA-CA2A7D995BDB}"/>
    <cellStyle name="Normal 4 3 2 2 5 4" xfId="1580" xr:uid="{B6F85EEE-605D-4675-A9F7-B498759469FD}"/>
    <cellStyle name="Normal 4 3 2 2 5 5" xfId="2984" xr:uid="{FD1FDD97-322F-48A7-82ED-916B85F64982}"/>
    <cellStyle name="Normal 4 3 2 2 5 6" xfId="4388" xr:uid="{AC6D6E70-C3E3-4812-8C4D-3F4B8B1C4C39}"/>
    <cellStyle name="Normal 4 3 2 2 6" xfId="172" xr:uid="{839B904A-D43A-4EBD-AE75-0C9C94DF74C3}"/>
    <cellStyle name="Normal 4 3 2 2 6 2" xfId="664" xr:uid="{92553ECD-2293-4D81-A9E2-F12D78549B66}"/>
    <cellStyle name="Normal 4 3 2 2 6 2 2" xfId="2084" xr:uid="{60343401-F64B-4E51-B6EA-AF3F93626553}"/>
    <cellStyle name="Normal 4 3 2 2 6 2 3" xfId="3488" xr:uid="{C6E1640C-26A4-4307-8D35-E4EB91D7B117}"/>
    <cellStyle name="Normal 4 3 2 2 6 3" xfId="1148" xr:uid="{CFAEC75E-3484-45AD-BFC7-B6F54A642C8B}"/>
    <cellStyle name="Normal 4 3 2 2 6 3 2" xfId="2552" xr:uid="{F94DDA12-E795-4604-8756-0687087BD3E7}"/>
    <cellStyle name="Normal 4 3 2 2 6 3 3" xfId="3956" xr:uid="{FF36A2FB-68A4-4393-A1BB-97053564AF3D}"/>
    <cellStyle name="Normal 4 3 2 2 6 4" xfId="1616" xr:uid="{0EBD8108-9C87-400B-B806-1CD3FD203EC5}"/>
    <cellStyle name="Normal 4 3 2 2 6 5" xfId="3020" xr:uid="{89B7285A-44CD-407B-A8A9-1C4FD738472E}"/>
    <cellStyle name="Normal 4 3 2 2 6 6" xfId="4424" xr:uid="{3EC52A9A-9091-4C98-B307-A5A154F51F18}"/>
    <cellStyle name="Normal 4 3 2 2 7" xfId="208" xr:uid="{A64E6612-7895-495B-80FB-E0CB23FCEADA}"/>
    <cellStyle name="Normal 4 3 2 2 7 2" xfId="700" xr:uid="{B0A9D951-B9A6-47D2-BC1A-F15DE9680858}"/>
    <cellStyle name="Normal 4 3 2 2 7 2 2" xfId="2120" xr:uid="{E729C629-B79F-472C-A087-EF85AC0852E3}"/>
    <cellStyle name="Normal 4 3 2 2 7 2 3" xfId="3524" xr:uid="{14EDBC99-1ADD-4461-93DF-BBD173B68999}"/>
    <cellStyle name="Normal 4 3 2 2 7 3" xfId="1184" xr:uid="{DA13E886-2372-421B-A619-70DDD8411DDE}"/>
    <cellStyle name="Normal 4 3 2 2 7 3 2" xfId="2588" xr:uid="{AFB5394C-0F94-4EC9-A338-768EE48FFF32}"/>
    <cellStyle name="Normal 4 3 2 2 7 3 3" xfId="3992" xr:uid="{02FA3D97-BDE3-4BBF-8D00-5C0EDCE95581}"/>
    <cellStyle name="Normal 4 3 2 2 7 4" xfId="1652" xr:uid="{E462F5E8-6815-4183-8A16-AF458349E91A}"/>
    <cellStyle name="Normal 4 3 2 2 7 5" xfId="3056" xr:uid="{B7D91184-F3EE-480E-A332-D1D389D71024}"/>
    <cellStyle name="Normal 4 3 2 2 7 6" xfId="4460" xr:uid="{040D85E7-E497-4231-B9AE-46ED4855CC90}"/>
    <cellStyle name="Normal 4 3 2 2 8" xfId="244" xr:uid="{8D33D232-7F80-465B-ACB2-9E4941A01E8F}"/>
    <cellStyle name="Normal 4 3 2 2 8 2" xfId="736" xr:uid="{919577BF-E87E-4707-BA71-87CD32FA45B1}"/>
    <cellStyle name="Normal 4 3 2 2 8 2 2" xfId="2156" xr:uid="{59276841-410F-474D-AAA0-83A3AFAE6C33}"/>
    <cellStyle name="Normal 4 3 2 2 8 2 3" xfId="3560" xr:uid="{EA5BF47A-5AD9-45EF-8C9F-EBCE37C94BAB}"/>
    <cellStyle name="Normal 4 3 2 2 8 3" xfId="1220" xr:uid="{A4233631-12FA-422A-BA2C-8D014B791E3A}"/>
    <cellStyle name="Normal 4 3 2 2 8 3 2" xfId="2624" xr:uid="{ED3FAA38-0975-4344-8D9D-FE81E9A5EDD6}"/>
    <cellStyle name="Normal 4 3 2 2 8 3 3" xfId="4028" xr:uid="{FED5FD3B-BB3B-4E30-8D13-8E1B9968A5A2}"/>
    <cellStyle name="Normal 4 3 2 2 8 4" xfId="1688" xr:uid="{C4F8A674-E093-4CD1-B356-A8A7B2B4FEA5}"/>
    <cellStyle name="Normal 4 3 2 2 8 5" xfId="3092" xr:uid="{197C4ADB-79F2-400A-A97B-2BC1293040E2}"/>
    <cellStyle name="Normal 4 3 2 2 8 6" xfId="4496" xr:uid="{2C85B7E0-35AD-4891-B73F-0CB60A1FF5B6}"/>
    <cellStyle name="Normal 4 3 2 2 9" xfId="280" xr:uid="{F8276673-75FB-4778-90BA-2522C49925FA}"/>
    <cellStyle name="Normal 4 3 2 2 9 2" xfId="772" xr:uid="{9E87D3C7-1612-468D-A67E-161BA2EB6E38}"/>
    <cellStyle name="Normal 4 3 2 2 9 2 2" xfId="2192" xr:uid="{381EEA42-0022-4DDF-AB49-83DF6D0B8449}"/>
    <cellStyle name="Normal 4 3 2 2 9 2 3" xfId="3596" xr:uid="{A9AAB453-7D80-4E4F-B974-0558964425C2}"/>
    <cellStyle name="Normal 4 3 2 2 9 3" xfId="1256" xr:uid="{BD0E326E-22D0-4075-9BE8-509F1C21673B}"/>
    <cellStyle name="Normal 4 3 2 2 9 3 2" xfId="2660" xr:uid="{0249CAF5-B17E-4EDD-A890-EDC87092A25B}"/>
    <cellStyle name="Normal 4 3 2 2 9 3 3" xfId="4064" xr:uid="{9BE34E11-BBDE-4645-B8CC-B72D142FA862}"/>
    <cellStyle name="Normal 4 3 2 2 9 4" xfId="1724" xr:uid="{CFC7E80A-FA5F-4A3C-B93E-14CB659BE20D}"/>
    <cellStyle name="Normal 4 3 2 2 9 5" xfId="3128" xr:uid="{C76FBC49-A9F7-47D6-9CC0-8A1FB807A896}"/>
    <cellStyle name="Normal 4 3 2 2 9 6" xfId="4532" xr:uid="{0BC25D31-0DA6-4CF4-8095-09251C0F61AE}"/>
    <cellStyle name="Normal 4 3 2 20" xfId="4272" xr:uid="{B7230A32-99DE-4510-9DC2-94F72CF02E82}"/>
    <cellStyle name="Normal 4 3 2 3" xfId="29" xr:uid="{82018034-E76C-4B35-8251-C90002FFBFDA}"/>
    <cellStyle name="Normal 4 3 2 3 10" xfId="360" xr:uid="{5890CFE3-4A22-4E4B-AB10-FD0089565751}"/>
    <cellStyle name="Normal 4 3 2 3 10 2" xfId="852" xr:uid="{BAB742B2-678D-42D3-87C5-F25113FBEB71}"/>
    <cellStyle name="Normal 4 3 2 3 10 2 2" xfId="2272" xr:uid="{987882E1-8D73-43F4-BF96-C2F0A2F0398B}"/>
    <cellStyle name="Normal 4 3 2 3 10 2 3" xfId="3676" xr:uid="{CB5C804B-0A3B-4081-AEF9-4DA813D522A7}"/>
    <cellStyle name="Normal 4 3 2 3 10 3" xfId="1336" xr:uid="{F6B73A69-23A1-4C5A-998A-AA938FD8E92E}"/>
    <cellStyle name="Normal 4 3 2 3 10 3 2" xfId="2740" xr:uid="{0B501F19-C30C-43DE-8D95-0B5E3BF6C363}"/>
    <cellStyle name="Normal 4 3 2 3 10 3 3" xfId="4144" xr:uid="{43A87342-0433-4798-9F98-D25F43762EF8}"/>
    <cellStyle name="Normal 4 3 2 3 10 4" xfId="1804" xr:uid="{E0912BE7-37C9-45F2-8307-0C398E126514}"/>
    <cellStyle name="Normal 4 3 2 3 10 5" xfId="3208" xr:uid="{D8F18A48-122F-4A37-B3B9-E77E6EFAB2D5}"/>
    <cellStyle name="Normal 4 3 2 3 10 6" xfId="4612" xr:uid="{D5650F80-FC1B-4CA9-8291-AE2E63F84891}"/>
    <cellStyle name="Normal 4 3 2 3 11" xfId="404" xr:uid="{53194033-0C0B-49CF-8DB1-BC6B9BB2781C}"/>
    <cellStyle name="Normal 4 3 2 3 11 2" xfId="896" xr:uid="{A3B364E5-D2EE-4F98-BF12-F84ECD49084B}"/>
    <cellStyle name="Normal 4 3 2 3 11 2 2" xfId="2308" xr:uid="{431CE5A1-37B3-48C0-BEC0-F986C5536467}"/>
    <cellStyle name="Normal 4 3 2 3 11 2 3" xfId="3712" xr:uid="{94DC52DE-112C-40AC-90DE-E5D7A04F8B40}"/>
    <cellStyle name="Normal 4 3 2 3 11 3" xfId="1372" xr:uid="{173743BC-BEA1-4CE5-B043-7B841EB94AC3}"/>
    <cellStyle name="Normal 4 3 2 3 11 3 2" xfId="2776" xr:uid="{F6C3D2A4-E0D3-48DC-9FB8-9C993F27349C}"/>
    <cellStyle name="Normal 4 3 2 3 11 3 3" xfId="4180" xr:uid="{E7AACDF9-CEE6-4240-B117-5799FABD1531}"/>
    <cellStyle name="Normal 4 3 2 3 11 4" xfId="1840" xr:uid="{3F380CE7-9376-4132-BF31-061B632AE2D3}"/>
    <cellStyle name="Normal 4 3 2 3 11 5" xfId="3244" xr:uid="{352631D3-3AC5-4E6C-AC13-804AEF8E0A40}"/>
    <cellStyle name="Normal 4 3 2 3 11 6" xfId="4648" xr:uid="{E8750041-197D-444B-A807-6EC9986BFACC}"/>
    <cellStyle name="Normal 4 3 2 3 12" xfId="448" xr:uid="{08B8E5B2-D62B-455A-BBEC-A8330324029F}"/>
    <cellStyle name="Normal 4 3 2 3 12 2" xfId="940" xr:uid="{87EA2813-3633-4635-BDA0-3676506974BC}"/>
    <cellStyle name="Normal 4 3 2 3 12 2 2" xfId="2344" xr:uid="{86FF4540-2F23-463E-AE96-0CA80E6E270A}"/>
    <cellStyle name="Normal 4 3 2 3 12 2 3" xfId="3748" xr:uid="{131D4E88-9824-4D28-B369-CEB60DE6E8FB}"/>
    <cellStyle name="Normal 4 3 2 3 12 3" xfId="1408" xr:uid="{F44DC240-D6A3-4DC2-9190-A058A5DF6CBD}"/>
    <cellStyle name="Normal 4 3 2 3 12 3 2" xfId="2812" xr:uid="{46473ACA-068E-49F2-A426-30FFF93F9181}"/>
    <cellStyle name="Normal 4 3 2 3 12 3 3" xfId="4216" xr:uid="{46B74170-DD9B-4909-8430-08F1A9564E6A}"/>
    <cellStyle name="Normal 4 3 2 3 12 4" xfId="1876" xr:uid="{C5B3C990-EC31-4AC9-91D8-2DBE01FBDEBB}"/>
    <cellStyle name="Normal 4 3 2 3 12 5" xfId="3280" xr:uid="{32B46071-8B3D-4B46-91BC-C7DB035472FD}"/>
    <cellStyle name="Normal 4 3 2 3 12 6" xfId="4684" xr:uid="{A9908E18-BD61-4FE4-9728-AC548B9B9F59}"/>
    <cellStyle name="Normal 4 3 2 3 13" xfId="484" xr:uid="{D6069B87-2634-4AD0-8DA8-7F6BFF3AF77B}"/>
    <cellStyle name="Normal 4 3 2 3 13 2" xfId="976" xr:uid="{F0FA3D00-EEB3-4A9B-9C00-9E5CAB9DF92B}"/>
    <cellStyle name="Normal 4 3 2 3 13 2 2" xfId="2380" xr:uid="{601C2BB9-F8A3-4A65-B76E-A6DA2F31CE59}"/>
    <cellStyle name="Normal 4 3 2 3 13 2 3" xfId="3784" xr:uid="{A45E03E7-BC81-4555-9C69-E491E8A9E179}"/>
    <cellStyle name="Normal 4 3 2 3 13 3" xfId="1444" xr:uid="{1492520C-2CF8-4307-BFD2-AB2500AB3BB5}"/>
    <cellStyle name="Normal 4 3 2 3 13 3 2" xfId="2848" xr:uid="{A1D02C72-3C6E-42AD-8CA2-5A96285CA6DD}"/>
    <cellStyle name="Normal 4 3 2 3 13 3 3" xfId="4252" xr:uid="{7A89CFC6-E65E-4EC3-88C3-E1703BE69D6D}"/>
    <cellStyle name="Normal 4 3 2 3 13 4" xfId="1912" xr:uid="{EC910B90-04AF-47FA-8F58-AC51A0CF29E9}"/>
    <cellStyle name="Normal 4 3 2 3 13 5" xfId="3316" xr:uid="{D936D58E-7058-444F-84B5-A8B8C4928A85}"/>
    <cellStyle name="Normal 4 3 2 3 13 6" xfId="4720" xr:uid="{FB725F07-E9AA-4D07-95A9-10FBFBB65CA4}"/>
    <cellStyle name="Normal 4 3 2 3 14" xfId="528" xr:uid="{9040CAD2-3623-4ABF-82CF-3351BE6FE26B}"/>
    <cellStyle name="Normal 4 3 2 3 14 2" xfId="1948" xr:uid="{9EAAAD1D-032E-44C3-9AF7-A39066F248DE}"/>
    <cellStyle name="Normal 4 3 2 3 14 3" xfId="3352" xr:uid="{125294A6-7C74-4DEA-9F2F-4E610BE7328D}"/>
    <cellStyle name="Normal 4 3 2 3 15" xfId="1012" xr:uid="{AC44A31E-A0BA-494B-B7B9-053E981416FF}"/>
    <cellStyle name="Normal 4 3 2 3 15 2" xfId="2416" xr:uid="{8CEA11B6-0DF9-417B-BA09-DC475C9B48C7}"/>
    <cellStyle name="Normal 4 3 2 3 15 3" xfId="3820" xr:uid="{CBAF8223-2817-4D78-B487-6375BB0A21C6}"/>
    <cellStyle name="Normal 4 3 2 3 16" xfId="1480" xr:uid="{DCF74CA0-6717-43C0-8C19-11FA7330CA3E}"/>
    <cellStyle name="Normal 4 3 2 3 17" xfId="2884" xr:uid="{9D9A3A41-0292-4F3D-8FD6-A7E12C059AC1}"/>
    <cellStyle name="Normal 4 3 2 3 18" xfId="4288" xr:uid="{8951A0BC-472D-47D4-97C4-91C6E39FF31C}"/>
    <cellStyle name="Normal 4 3 2 3 2" xfId="72" xr:uid="{743D696B-E793-4699-96E3-022F822ED9F6}"/>
    <cellStyle name="Normal 4 3 2 3 2 2" xfId="564" xr:uid="{837F1A25-DCE6-4DF1-A645-5A8D0349FEA9}"/>
    <cellStyle name="Normal 4 3 2 3 2 2 2" xfId="1984" xr:uid="{0D4794BB-E294-4CA4-8119-D38C563BAB27}"/>
    <cellStyle name="Normal 4 3 2 3 2 2 3" xfId="3388" xr:uid="{82241F9B-16A8-4CF8-8098-580FC47910CA}"/>
    <cellStyle name="Normal 4 3 2 3 2 3" xfId="1048" xr:uid="{43864C55-0DED-47FA-BC11-D4454DC8825C}"/>
    <cellStyle name="Normal 4 3 2 3 2 3 2" xfId="2452" xr:uid="{C4CA59B2-1544-4A9E-A789-1CD1F35743FF}"/>
    <cellStyle name="Normal 4 3 2 3 2 3 3" xfId="3856" xr:uid="{11DDE4C2-0FBF-49B7-B731-19955ED7FCCF}"/>
    <cellStyle name="Normal 4 3 2 3 2 4" xfId="1516" xr:uid="{38774E0C-0B77-4C5B-A6E2-39D824969B9B}"/>
    <cellStyle name="Normal 4 3 2 3 2 5" xfId="2920" xr:uid="{E838EE64-5289-43BD-B417-2FEF90B960C1}"/>
    <cellStyle name="Normal 4 3 2 3 2 6" xfId="4324" xr:uid="{4D84F586-BFB5-4A08-85BA-9A5620DF1ED7}"/>
    <cellStyle name="Normal 4 3 2 3 3" xfId="108" xr:uid="{E02875A5-FF70-4521-93A3-3F576B524E53}"/>
    <cellStyle name="Normal 4 3 2 3 3 2" xfId="600" xr:uid="{F0F3B64C-37C2-4BC9-A505-0F2B2F983033}"/>
    <cellStyle name="Normal 4 3 2 3 3 2 2" xfId="2020" xr:uid="{967771DA-1C56-487E-AD54-313E709AC8FB}"/>
    <cellStyle name="Normal 4 3 2 3 3 2 3" xfId="3424" xr:uid="{6CCA2624-7D93-4DFB-B518-FC06F469C8B2}"/>
    <cellStyle name="Normal 4 3 2 3 3 3" xfId="1084" xr:uid="{A0DCCF94-8C87-469B-ADCA-0CE7B8C400A9}"/>
    <cellStyle name="Normal 4 3 2 3 3 3 2" xfId="2488" xr:uid="{44A8A11E-2CA5-4A51-83AD-FD9355EE8C14}"/>
    <cellStyle name="Normal 4 3 2 3 3 3 3" xfId="3892" xr:uid="{8795B16E-1BD5-44C5-953F-E523E468C0D1}"/>
    <cellStyle name="Normal 4 3 2 3 3 4" xfId="1552" xr:uid="{C8C7A47A-BECF-4264-A315-12D2AEC8DEAC}"/>
    <cellStyle name="Normal 4 3 2 3 3 5" xfId="2956" xr:uid="{7C1CAF6A-E284-433D-9EFE-9130EA38A2F1}"/>
    <cellStyle name="Normal 4 3 2 3 3 6" xfId="4360" xr:uid="{62A306DA-2DC1-473C-A562-D67B3ACE5983}"/>
    <cellStyle name="Normal 4 3 2 3 4" xfId="144" xr:uid="{D54575EE-0EBF-4B8F-8335-0D3E4D263AEC}"/>
    <cellStyle name="Normal 4 3 2 3 4 2" xfId="636" xr:uid="{D47807D2-3F65-412A-97D0-FFE317E79194}"/>
    <cellStyle name="Normal 4 3 2 3 4 2 2" xfId="2056" xr:uid="{4461AC78-FC0F-4790-8A07-B926CD8CE4BB}"/>
    <cellStyle name="Normal 4 3 2 3 4 2 3" xfId="3460" xr:uid="{2C7419F5-E30E-44DE-9C06-1719496AC485}"/>
    <cellStyle name="Normal 4 3 2 3 4 3" xfId="1120" xr:uid="{5E9363B9-3A68-4F93-8A65-C004F8AD243B}"/>
    <cellStyle name="Normal 4 3 2 3 4 3 2" xfId="2524" xr:uid="{74A7B830-9EF0-486E-99D8-7AD8E8D1015F}"/>
    <cellStyle name="Normal 4 3 2 3 4 3 3" xfId="3928" xr:uid="{3872D57E-FCC3-47AA-8055-A2FE9D9B44D6}"/>
    <cellStyle name="Normal 4 3 2 3 4 4" xfId="1588" xr:uid="{6342D1F1-92A1-4641-9DE8-D5CF13E8FD87}"/>
    <cellStyle name="Normal 4 3 2 3 4 5" xfId="2992" xr:uid="{5C3A7BFA-3776-4A14-9D2E-F2FE22C7B5D9}"/>
    <cellStyle name="Normal 4 3 2 3 4 6" xfId="4396" xr:uid="{1C2BD9E4-BF71-4465-978E-0779F9F3A650}"/>
    <cellStyle name="Normal 4 3 2 3 5" xfId="180" xr:uid="{1A914E83-1F5C-4DDA-BEF3-FB6A77E320AB}"/>
    <cellStyle name="Normal 4 3 2 3 5 2" xfId="672" xr:uid="{8814EC25-F27B-45A2-B219-0AC205D8F12F}"/>
    <cellStyle name="Normal 4 3 2 3 5 2 2" xfId="2092" xr:uid="{12BA2CCF-8AC6-4ABA-AC3E-78E7DF80AD24}"/>
    <cellStyle name="Normal 4 3 2 3 5 2 3" xfId="3496" xr:uid="{973C94C3-9617-494D-95E5-C2B4364DCD66}"/>
    <cellStyle name="Normal 4 3 2 3 5 3" xfId="1156" xr:uid="{A2FB4BCE-D2A0-41BA-91E4-742616300694}"/>
    <cellStyle name="Normal 4 3 2 3 5 3 2" xfId="2560" xr:uid="{7BB04943-52D5-49AC-99B6-87E97FEE4434}"/>
    <cellStyle name="Normal 4 3 2 3 5 3 3" xfId="3964" xr:uid="{13FD9DA6-FC80-4011-A8BD-8B61083FB49E}"/>
    <cellStyle name="Normal 4 3 2 3 5 4" xfId="1624" xr:uid="{8D54A0CA-06E2-485E-85CB-DB58B55F5A5C}"/>
    <cellStyle name="Normal 4 3 2 3 5 5" xfId="3028" xr:uid="{22EE524F-04A4-4BCA-BEBB-386A1A8757A6}"/>
    <cellStyle name="Normal 4 3 2 3 5 6" xfId="4432" xr:uid="{AED13F8E-9C6A-4DFC-B63D-6F9A71FC7F2A}"/>
    <cellStyle name="Normal 4 3 2 3 6" xfId="216" xr:uid="{954FBEFC-491E-4FD4-9EB8-0ED564398F79}"/>
    <cellStyle name="Normal 4 3 2 3 6 2" xfId="708" xr:uid="{EDE02148-C34E-49D8-8AE6-9AA38013E166}"/>
    <cellStyle name="Normal 4 3 2 3 6 2 2" xfId="2128" xr:uid="{AB85B4C2-52D9-4544-990F-EC56A19BEBDA}"/>
    <cellStyle name="Normal 4 3 2 3 6 2 3" xfId="3532" xr:uid="{4656154E-1AE6-46F2-8734-63C085F988A8}"/>
    <cellStyle name="Normal 4 3 2 3 6 3" xfId="1192" xr:uid="{8DCBE280-352D-47B2-9872-84D8F8E97CF4}"/>
    <cellStyle name="Normal 4 3 2 3 6 3 2" xfId="2596" xr:uid="{8CF6524E-1353-431E-96C7-2403B1D61F1F}"/>
    <cellStyle name="Normal 4 3 2 3 6 3 3" xfId="4000" xr:uid="{D7F97F6D-0166-48D3-A40B-832A332327A0}"/>
    <cellStyle name="Normal 4 3 2 3 6 4" xfId="1660" xr:uid="{FA1BDF02-8072-4671-9E41-9D15A1375B55}"/>
    <cellStyle name="Normal 4 3 2 3 6 5" xfId="3064" xr:uid="{ED2D1DA5-855C-4C82-8055-D8A4385052B8}"/>
    <cellStyle name="Normal 4 3 2 3 6 6" xfId="4468" xr:uid="{01B922CE-13B5-4BCF-B741-208ED78877A6}"/>
    <cellStyle name="Normal 4 3 2 3 7" xfId="252" xr:uid="{94E4CD89-CBAA-452A-A16C-1914DF4C68C4}"/>
    <cellStyle name="Normal 4 3 2 3 7 2" xfId="744" xr:uid="{5531C4A1-098D-4FED-9BC7-CDD79AADD940}"/>
    <cellStyle name="Normal 4 3 2 3 7 2 2" xfId="2164" xr:uid="{62492815-4F89-474C-9791-85D7F66DFC23}"/>
    <cellStyle name="Normal 4 3 2 3 7 2 3" xfId="3568" xr:uid="{FB68D92C-8376-40D9-B160-7CE3EF8E61F6}"/>
    <cellStyle name="Normal 4 3 2 3 7 3" xfId="1228" xr:uid="{D29B795C-0227-4647-A120-A783429E9247}"/>
    <cellStyle name="Normal 4 3 2 3 7 3 2" xfId="2632" xr:uid="{96BF817A-2C53-4E42-92D6-307371FB8BD7}"/>
    <cellStyle name="Normal 4 3 2 3 7 3 3" xfId="4036" xr:uid="{BB79858A-61F1-4271-A391-B015ADD3F0EB}"/>
    <cellStyle name="Normal 4 3 2 3 7 4" xfId="1696" xr:uid="{5B6E48C8-D222-4A4B-9932-BB0BA48242A2}"/>
    <cellStyle name="Normal 4 3 2 3 7 5" xfId="3100" xr:uid="{B221FAB0-E799-44CB-A6E6-9C088F4D3052}"/>
    <cellStyle name="Normal 4 3 2 3 7 6" xfId="4504" xr:uid="{6294F95F-3604-4773-9041-876A3F7F669E}"/>
    <cellStyle name="Normal 4 3 2 3 8" xfId="288" xr:uid="{A789057E-8AC3-4E58-A6F5-1ABD61A572EA}"/>
    <cellStyle name="Normal 4 3 2 3 8 2" xfId="780" xr:uid="{AEF2FC01-51D1-4015-86C9-F4ED5B084B45}"/>
    <cellStyle name="Normal 4 3 2 3 8 2 2" xfId="2200" xr:uid="{6E0DF578-D67E-4F0D-A451-6D41BE301AF6}"/>
    <cellStyle name="Normal 4 3 2 3 8 2 3" xfId="3604" xr:uid="{73F1965B-9B4B-4F89-8BEF-3C3882DF7A24}"/>
    <cellStyle name="Normal 4 3 2 3 8 3" xfId="1264" xr:uid="{4F2E6C2A-2BF8-48D0-B680-0AC304874214}"/>
    <cellStyle name="Normal 4 3 2 3 8 3 2" xfId="2668" xr:uid="{E2A79873-2D80-40D4-A1EA-CF58535BB588}"/>
    <cellStyle name="Normal 4 3 2 3 8 3 3" xfId="4072" xr:uid="{FC9E3200-5DE2-4B4D-BF9C-869D1475F3E1}"/>
    <cellStyle name="Normal 4 3 2 3 8 4" xfId="1732" xr:uid="{83BEC1A4-71EB-4883-998C-0E9CA8C311ED}"/>
    <cellStyle name="Normal 4 3 2 3 8 5" xfId="3136" xr:uid="{009BC93B-BA0E-46C0-BAA4-D6C64A89BAF5}"/>
    <cellStyle name="Normal 4 3 2 3 8 6" xfId="4540" xr:uid="{0D9082D7-5481-4A43-BF98-D26223CCFA7B}"/>
    <cellStyle name="Normal 4 3 2 3 9" xfId="324" xr:uid="{6064DDE7-0884-47F4-810A-BCD50823B0BF}"/>
    <cellStyle name="Normal 4 3 2 3 9 2" xfId="816" xr:uid="{82AD9F1B-A5E9-46B7-BC67-2D44D93F839D}"/>
    <cellStyle name="Normal 4 3 2 3 9 2 2" xfId="2236" xr:uid="{AD03F504-D1DE-470D-84E0-8105F60A28F9}"/>
    <cellStyle name="Normal 4 3 2 3 9 2 3" xfId="3640" xr:uid="{6DB83B44-58BB-4830-8DBF-8FC8F5A3F3BA}"/>
    <cellStyle name="Normal 4 3 2 3 9 3" xfId="1300" xr:uid="{F75C83BF-21FE-487C-9C1A-2BB42CEA0BB5}"/>
    <cellStyle name="Normal 4 3 2 3 9 3 2" xfId="2704" xr:uid="{788EA9D1-7A3B-4101-8D27-D045DEEB0D7C}"/>
    <cellStyle name="Normal 4 3 2 3 9 3 3" xfId="4108" xr:uid="{9961DD30-E2EA-4B20-A905-CF9BFBE6BB51}"/>
    <cellStyle name="Normal 4 3 2 3 9 4" xfId="1768" xr:uid="{995245A1-2988-4CCB-B7C0-FAD57B310AFB}"/>
    <cellStyle name="Normal 4 3 2 3 9 5" xfId="3172" xr:uid="{920BF1C6-7A21-4B08-9D5F-B3EAD2966B23}"/>
    <cellStyle name="Normal 4 3 2 3 9 6" xfId="4576" xr:uid="{1E7F7A01-F585-4E10-952E-43EF55D7F5EF}"/>
    <cellStyle name="Normal 4 3 2 4" xfId="56" xr:uid="{18665CF4-A38A-4DBE-9B97-E7F31C3BA102}"/>
    <cellStyle name="Normal 4 3 2 4 2" xfId="548" xr:uid="{67BB758C-CC12-4EC1-9576-73E069E930CE}"/>
    <cellStyle name="Normal 4 3 2 4 2 2" xfId="1968" xr:uid="{1F88EEF2-8C4D-4B14-A894-A7FF5ACC72A2}"/>
    <cellStyle name="Normal 4 3 2 4 2 3" xfId="3372" xr:uid="{5A0672A4-A520-47BE-A52C-8964EB29EAC0}"/>
    <cellStyle name="Normal 4 3 2 4 3" xfId="1032" xr:uid="{7B4F6815-DE5A-4849-A65F-2C1B477FAF20}"/>
    <cellStyle name="Normal 4 3 2 4 3 2" xfId="2436" xr:uid="{AC87822B-5BD3-4CC9-8746-6BC0BD24B150}"/>
    <cellStyle name="Normal 4 3 2 4 3 3" xfId="3840" xr:uid="{7B0ADAA3-4002-4B38-9414-2E6A8833421A}"/>
    <cellStyle name="Normal 4 3 2 4 4" xfId="1500" xr:uid="{1E72F106-D83E-45B0-99B6-04DA76348F90}"/>
    <cellStyle name="Normal 4 3 2 4 5" xfId="2904" xr:uid="{22D2BC37-3018-4326-BA35-A56D0BFD8F55}"/>
    <cellStyle name="Normal 4 3 2 4 6" xfId="4308" xr:uid="{02E98E56-8BDB-4B9F-B721-3A78C1FDA234}"/>
    <cellStyle name="Normal 4 3 2 5" xfId="92" xr:uid="{ECADD201-A582-40D7-95A0-099674193076}"/>
    <cellStyle name="Normal 4 3 2 5 2" xfId="584" xr:uid="{DCB6011E-D034-46B3-8053-5C4EB9CB6C60}"/>
    <cellStyle name="Normal 4 3 2 5 2 2" xfId="2004" xr:uid="{DB25FF06-BE16-4178-8D34-2D8D94D65607}"/>
    <cellStyle name="Normal 4 3 2 5 2 3" xfId="3408" xr:uid="{BFC2E0C7-D4EB-4CAF-B748-263BAE48A688}"/>
    <cellStyle name="Normal 4 3 2 5 3" xfId="1068" xr:uid="{213E3144-8322-4F01-8337-A41072E97A4E}"/>
    <cellStyle name="Normal 4 3 2 5 3 2" xfId="2472" xr:uid="{DC6E41EF-3472-4EEA-AB28-7809E4083EF1}"/>
    <cellStyle name="Normal 4 3 2 5 3 3" xfId="3876" xr:uid="{EE963518-7B58-46D3-AC27-25AF428D53CA}"/>
    <cellStyle name="Normal 4 3 2 5 4" xfId="1536" xr:uid="{AB1BF0FE-13BB-4EBE-8F45-6A1EE486BE0F}"/>
    <cellStyle name="Normal 4 3 2 5 5" xfId="2940" xr:uid="{FC9631A4-2ADB-4E67-8532-D1516A329BE8}"/>
    <cellStyle name="Normal 4 3 2 5 6" xfId="4344" xr:uid="{BFFA2B1D-BA43-4F0C-B3A2-DD70F0976496}"/>
    <cellStyle name="Normal 4 3 2 6" xfId="128" xr:uid="{55A92893-C0BF-4098-9966-380B95AAA7DA}"/>
    <cellStyle name="Normal 4 3 2 6 2" xfId="620" xr:uid="{E26925D3-89B9-4720-BABD-AD9EBDF91EDF}"/>
    <cellStyle name="Normal 4 3 2 6 2 2" xfId="2040" xr:uid="{2864CBD7-ECF9-4AE3-ABC7-10E69E4524EC}"/>
    <cellStyle name="Normal 4 3 2 6 2 3" xfId="3444" xr:uid="{2E60C8A1-EDF7-4868-B51F-05A8E743924E}"/>
    <cellStyle name="Normal 4 3 2 6 3" xfId="1104" xr:uid="{2A305BDF-A3AD-474D-8BEF-AF5FC8173881}"/>
    <cellStyle name="Normal 4 3 2 6 3 2" xfId="2508" xr:uid="{C2AB3095-7124-4CB1-9C70-990F85A123B7}"/>
    <cellStyle name="Normal 4 3 2 6 3 3" xfId="3912" xr:uid="{EC3FF650-B23B-43E8-AA45-F015E7606B0C}"/>
    <cellStyle name="Normal 4 3 2 6 4" xfId="1572" xr:uid="{42F6EC9F-EFA0-4C77-ADB0-9FDF679367D2}"/>
    <cellStyle name="Normal 4 3 2 6 5" xfId="2976" xr:uid="{0D0DAEFC-F444-4A95-AE45-6FBE2AF1B8FB}"/>
    <cellStyle name="Normal 4 3 2 6 6" xfId="4380" xr:uid="{A6420EBA-8A95-43F5-BA1D-F4795EFE80D9}"/>
    <cellStyle name="Normal 4 3 2 7" xfId="164" xr:uid="{952A098D-BB75-4635-82BE-5843D3BFD28A}"/>
    <cellStyle name="Normal 4 3 2 7 2" xfId="656" xr:uid="{BAA50CA7-01E9-4F75-AA5E-E10E0EE59F33}"/>
    <cellStyle name="Normal 4 3 2 7 2 2" xfId="2076" xr:uid="{DD311D21-3F38-4990-9020-F77A59581201}"/>
    <cellStyle name="Normal 4 3 2 7 2 3" xfId="3480" xr:uid="{49CBFFB8-2DA3-46EF-8125-0D2C5DB17BEC}"/>
    <cellStyle name="Normal 4 3 2 7 3" xfId="1140" xr:uid="{E5D85CCE-D886-4C27-862A-B1310119B0F8}"/>
    <cellStyle name="Normal 4 3 2 7 3 2" xfId="2544" xr:uid="{D46BF957-5EA9-4C64-8EDA-9F8120100FDD}"/>
    <cellStyle name="Normal 4 3 2 7 3 3" xfId="3948" xr:uid="{925ABFEB-00D6-4C60-91A2-2A01E7969281}"/>
    <cellStyle name="Normal 4 3 2 7 4" xfId="1608" xr:uid="{1EE34AF0-4B08-44FA-9FCC-CB7DC57C6C42}"/>
    <cellStyle name="Normal 4 3 2 7 5" xfId="3012" xr:uid="{36E9A18D-0B80-4A56-82B5-0517A86A7041}"/>
    <cellStyle name="Normal 4 3 2 7 6" xfId="4416" xr:uid="{CBE7F112-1C85-455A-9F6D-0C748F3E929E}"/>
    <cellStyle name="Normal 4 3 2 8" xfId="200" xr:uid="{D7171405-6F9D-43E5-B587-90A0BD2B168B}"/>
    <cellStyle name="Normal 4 3 2 8 2" xfId="692" xr:uid="{220AC3B5-A63F-4F1C-9853-5644B771CF03}"/>
    <cellStyle name="Normal 4 3 2 8 2 2" xfId="2112" xr:uid="{D481D8C6-0FB0-4A43-BB5D-1631817A5488}"/>
    <cellStyle name="Normal 4 3 2 8 2 3" xfId="3516" xr:uid="{686085E0-5F35-4A6A-A32E-20DA51D3A4A5}"/>
    <cellStyle name="Normal 4 3 2 8 3" xfId="1176" xr:uid="{C966EB7D-B865-4314-AA2E-60A78D121AAA}"/>
    <cellStyle name="Normal 4 3 2 8 3 2" xfId="2580" xr:uid="{7E255B12-91BE-4724-B1D9-CEB19A31C4E8}"/>
    <cellStyle name="Normal 4 3 2 8 3 3" xfId="3984" xr:uid="{2A0364F4-D3DB-434D-9130-3A180DABA81D}"/>
    <cellStyle name="Normal 4 3 2 8 4" xfId="1644" xr:uid="{C2D1F8BE-9845-48A5-9F9E-6887A861DBD9}"/>
    <cellStyle name="Normal 4 3 2 8 5" xfId="3048" xr:uid="{194D9084-6349-45F6-B8B2-DF18CC4ADCB9}"/>
    <cellStyle name="Normal 4 3 2 8 6" xfId="4452" xr:uid="{8F708CC5-64CB-4061-8FDB-A7E6C14D0F63}"/>
    <cellStyle name="Normal 4 3 2 9" xfId="236" xr:uid="{DF71A38C-0ED7-4209-A3FA-48B7D6B6B79B}"/>
    <cellStyle name="Normal 4 3 2 9 2" xfId="728" xr:uid="{D4E5B3E6-6A14-4FF6-8BE7-7915FCF55F72}"/>
    <cellStyle name="Normal 4 3 2 9 2 2" xfId="2148" xr:uid="{D4C182C6-FB89-46A7-97E4-E6FF5CFD428A}"/>
    <cellStyle name="Normal 4 3 2 9 2 3" xfId="3552" xr:uid="{99C5F40A-A3D2-41B6-9673-0C7118A8FB84}"/>
    <cellStyle name="Normal 4 3 2 9 3" xfId="1212" xr:uid="{A4F6A7A0-F90C-4BEE-B854-13CD732AE482}"/>
    <cellStyle name="Normal 4 3 2 9 3 2" xfId="2616" xr:uid="{BAF6C005-1B2D-4D14-B3EE-B01B3976B618}"/>
    <cellStyle name="Normal 4 3 2 9 3 3" xfId="4020" xr:uid="{3BF4FBFA-D08D-4F6D-A2AD-E75AE5DA0646}"/>
    <cellStyle name="Normal 4 3 2 9 4" xfId="1680" xr:uid="{9F4E44F6-EB6B-4539-91A6-F973783FC658}"/>
    <cellStyle name="Normal 4 3 2 9 5" xfId="3084" xr:uid="{75D3B77B-5166-4BFE-92E7-36A3A43D349F}"/>
    <cellStyle name="Normal 4 3 2 9 6" xfId="4488" xr:uid="{8C7A6EDB-40DF-49B8-B540-7958BEE52C67}"/>
    <cellStyle name="Normal 4 3 20" xfId="1460" xr:uid="{51ED93E9-779B-4636-BB16-7E185FD49A1D}"/>
    <cellStyle name="Normal 4 3 21" xfId="2864" xr:uid="{0062E2B2-A65D-4602-A095-A71386B10DCB}"/>
    <cellStyle name="Normal 4 3 22" xfId="4268" xr:uid="{C7CD2972-37DE-41B8-84BF-B7834757FC57}"/>
    <cellStyle name="Normal 4 3 3" xfId="17" xr:uid="{82D754FE-FADC-4486-8352-160E4AAA6D7D}"/>
    <cellStyle name="Normal 4 3 3 10" xfId="312" xr:uid="{DAEC076E-E244-4A92-A139-C25985B42550}"/>
    <cellStyle name="Normal 4 3 3 10 2" xfId="804" xr:uid="{5EABC9A4-3938-454D-9EDB-63CCC3B0B12E}"/>
    <cellStyle name="Normal 4 3 3 10 2 2" xfId="2224" xr:uid="{D7EF9BF9-7503-41C5-B0DD-007C04B0C2BF}"/>
    <cellStyle name="Normal 4 3 3 10 2 3" xfId="3628" xr:uid="{0FD14412-C485-48FA-928E-8357093B5B47}"/>
    <cellStyle name="Normal 4 3 3 10 3" xfId="1288" xr:uid="{2519C578-FEC7-443D-82F3-9E6992FA2F7C}"/>
    <cellStyle name="Normal 4 3 3 10 3 2" xfId="2692" xr:uid="{9FE64404-CCCA-4470-B1B1-06578D0B5EEC}"/>
    <cellStyle name="Normal 4 3 3 10 3 3" xfId="4096" xr:uid="{5575EED9-5526-4942-8960-0078157D7763}"/>
    <cellStyle name="Normal 4 3 3 10 4" xfId="1756" xr:uid="{E1FB8FD4-BA68-4868-8655-97C50431D743}"/>
    <cellStyle name="Normal 4 3 3 10 5" xfId="3160" xr:uid="{61C797E8-6F02-487E-971E-3C697DA66774}"/>
    <cellStyle name="Normal 4 3 3 10 6" xfId="4564" xr:uid="{8E4D6112-1575-4751-B29C-97CBDF164F75}"/>
    <cellStyle name="Normal 4 3 3 11" xfId="348" xr:uid="{0A87C7F3-6993-46F7-A349-73BF3B1D01EE}"/>
    <cellStyle name="Normal 4 3 3 11 2" xfId="840" xr:uid="{F2A4F7E1-F136-40EE-9C93-798A6947F797}"/>
    <cellStyle name="Normal 4 3 3 11 2 2" xfId="2260" xr:uid="{45700664-CC58-4324-B596-5CC61B356EA1}"/>
    <cellStyle name="Normal 4 3 3 11 2 3" xfId="3664" xr:uid="{E123E570-FB94-4334-90E0-425061EB9434}"/>
    <cellStyle name="Normal 4 3 3 11 3" xfId="1324" xr:uid="{1B4179B9-714B-4BC0-B39D-853E7941AD43}"/>
    <cellStyle name="Normal 4 3 3 11 3 2" xfId="2728" xr:uid="{20880CDB-EEAB-47AB-8AFA-70BECC9AFA87}"/>
    <cellStyle name="Normal 4 3 3 11 3 3" xfId="4132" xr:uid="{50B55735-2FF4-4EC4-809B-00A73793922D}"/>
    <cellStyle name="Normal 4 3 3 11 4" xfId="1792" xr:uid="{5CFF208C-14B8-4349-8A23-1706A312176C}"/>
    <cellStyle name="Normal 4 3 3 11 5" xfId="3196" xr:uid="{461B5E86-BA8E-4905-9D74-435548DAD81C}"/>
    <cellStyle name="Normal 4 3 3 11 6" xfId="4600" xr:uid="{610F9A52-0E91-46DC-9EA5-C0F0E8ED501A}"/>
    <cellStyle name="Normal 4 3 3 12" xfId="392" xr:uid="{F842FC01-11F0-41CB-AFA7-3FBEB2CBFFC0}"/>
    <cellStyle name="Normal 4 3 3 12 2" xfId="884" xr:uid="{7FDE43C0-2F61-45AD-B50B-3832FAF272F2}"/>
    <cellStyle name="Normal 4 3 3 12 2 2" xfId="2296" xr:uid="{69B2C335-6C1C-49F9-9682-054739C7EB09}"/>
    <cellStyle name="Normal 4 3 3 12 2 3" xfId="3700" xr:uid="{4C3D5AA7-28B9-4B4E-BB94-CA4C025CC5EB}"/>
    <cellStyle name="Normal 4 3 3 12 3" xfId="1360" xr:uid="{F62A3D4B-BFD3-4ECA-9C30-DB1B9574C36D}"/>
    <cellStyle name="Normal 4 3 3 12 3 2" xfId="2764" xr:uid="{16C7E1E3-C20B-4566-8DA0-F1D02145DC16}"/>
    <cellStyle name="Normal 4 3 3 12 3 3" xfId="4168" xr:uid="{01AC655B-BA69-4693-846C-1F30C785D418}"/>
    <cellStyle name="Normal 4 3 3 12 4" xfId="1828" xr:uid="{FDAD1CBB-81D6-4D73-9306-D9A74C51EE24}"/>
    <cellStyle name="Normal 4 3 3 12 5" xfId="3232" xr:uid="{1DEF1E77-45BE-4133-8B3A-28EB714B8D89}"/>
    <cellStyle name="Normal 4 3 3 12 6" xfId="4636" xr:uid="{3020F106-CBAD-4D57-A072-3276C01DDE8F}"/>
    <cellStyle name="Normal 4 3 3 13" xfId="436" xr:uid="{867D3D46-7FA1-4965-996A-C5A2EE283CF7}"/>
    <cellStyle name="Normal 4 3 3 13 2" xfId="928" xr:uid="{BD4CAD3E-B12C-4105-A7BB-95B38DA3E69F}"/>
    <cellStyle name="Normal 4 3 3 13 2 2" xfId="2332" xr:uid="{9D9981E8-84C1-48DC-8B6D-8D28AC05AF60}"/>
    <cellStyle name="Normal 4 3 3 13 2 3" xfId="3736" xr:uid="{332091E6-A71E-48F4-874F-F2FC98D07404}"/>
    <cellStyle name="Normal 4 3 3 13 3" xfId="1396" xr:uid="{0332BD52-6643-4E70-A7A0-EF13BC8886A3}"/>
    <cellStyle name="Normal 4 3 3 13 3 2" xfId="2800" xr:uid="{D682E842-5D54-49A3-AB55-92B9DC33BEC8}"/>
    <cellStyle name="Normal 4 3 3 13 3 3" xfId="4204" xr:uid="{9518BB4E-B407-4E47-81A7-DD56CC7E614D}"/>
    <cellStyle name="Normal 4 3 3 13 4" xfId="1864" xr:uid="{CD01B154-3EEE-4B6E-927E-1FB65292C0A8}"/>
    <cellStyle name="Normal 4 3 3 13 5" xfId="3268" xr:uid="{2880FAD8-100F-4D2D-84AA-F22599F24319}"/>
    <cellStyle name="Normal 4 3 3 13 6" xfId="4672" xr:uid="{EE5DFE6B-7785-4324-B051-A746CAA45DE4}"/>
    <cellStyle name="Normal 4 3 3 14" xfId="472" xr:uid="{1DF5DAB2-03DE-4BE7-860C-E45A604106F3}"/>
    <cellStyle name="Normal 4 3 3 14 2" xfId="964" xr:uid="{AF590B1D-8B44-4662-85A0-6DB173F9E1A4}"/>
    <cellStyle name="Normal 4 3 3 14 2 2" xfId="2368" xr:uid="{71F244EA-C44C-4602-8040-7E4629AEDBB1}"/>
    <cellStyle name="Normal 4 3 3 14 2 3" xfId="3772" xr:uid="{828DB185-BB76-4300-A12B-9E2CF95C76A5}"/>
    <cellStyle name="Normal 4 3 3 14 3" xfId="1432" xr:uid="{84E45F76-BB26-46A0-8B91-838D18C29BFA}"/>
    <cellStyle name="Normal 4 3 3 14 3 2" xfId="2836" xr:uid="{B948DEC5-BFD6-4F6B-8805-5ED90A29CC55}"/>
    <cellStyle name="Normal 4 3 3 14 3 3" xfId="4240" xr:uid="{67E809BC-CD5B-4DC7-A785-8F0D8538FCAF}"/>
    <cellStyle name="Normal 4 3 3 14 4" xfId="1900" xr:uid="{3086D0D0-CF9B-4360-97A1-7BD5A81F4130}"/>
    <cellStyle name="Normal 4 3 3 14 5" xfId="3304" xr:uid="{AF5D0C67-9AF2-4CC7-92C6-38C4F999A9F6}"/>
    <cellStyle name="Normal 4 3 3 14 6" xfId="4708" xr:uid="{8C1FBF34-E39D-4321-8959-66374D6B6C65}"/>
    <cellStyle name="Normal 4 3 3 15" xfId="516" xr:uid="{B9905406-0790-41D6-9938-207A626DEB80}"/>
    <cellStyle name="Normal 4 3 3 15 2" xfId="1936" xr:uid="{66CE481C-F357-487A-A06E-11C771FFD88A}"/>
    <cellStyle name="Normal 4 3 3 15 3" xfId="3340" xr:uid="{C8877C98-9CD0-41E1-833C-B6401827E601}"/>
    <cellStyle name="Normal 4 3 3 16" xfId="1000" xr:uid="{E5CC047B-71D8-4CC6-9B6F-50AE8688DC4A}"/>
    <cellStyle name="Normal 4 3 3 16 2" xfId="2404" xr:uid="{3131D684-B1E9-47C7-8FF9-3B4CD2268FF1}"/>
    <cellStyle name="Normal 4 3 3 16 3" xfId="3808" xr:uid="{95CEBA1C-1593-4405-817B-91E3A15312EE}"/>
    <cellStyle name="Normal 4 3 3 17" xfId="1468" xr:uid="{F3382575-5BAD-467F-A38E-4CD47E414F90}"/>
    <cellStyle name="Normal 4 3 3 18" xfId="2872" xr:uid="{DF5FB491-5F32-4FD2-A91B-EDDE591BC37E}"/>
    <cellStyle name="Normal 4 3 3 19" xfId="4276" xr:uid="{230E6335-1E09-4043-A47F-6240475A494A}"/>
    <cellStyle name="Normal 4 3 3 2" xfId="33" xr:uid="{2034ACD8-3DBC-470A-A0FC-EA1C5EF59567}"/>
    <cellStyle name="Normal 4 3 3 2 10" xfId="364" xr:uid="{069E410B-DC00-4233-A7C5-ACC16EA9FF32}"/>
    <cellStyle name="Normal 4 3 3 2 10 2" xfId="856" xr:uid="{2C9517D9-ADEC-4F8B-83CA-86862CE4A345}"/>
    <cellStyle name="Normal 4 3 3 2 10 2 2" xfId="2276" xr:uid="{7053F931-D8B4-4E23-BE90-428A544EF13E}"/>
    <cellStyle name="Normal 4 3 3 2 10 2 3" xfId="3680" xr:uid="{CFEA18B6-075A-4395-BBC6-BC1E795F471D}"/>
    <cellStyle name="Normal 4 3 3 2 10 3" xfId="1340" xr:uid="{9D22F6B4-D442-4445-91BC-C76705A68B76}"/>
    <cellStyle name="Normal 4 3 3 2 10 3 2" xfId="2744" xr:uid="{D62605FB-3897-4A61-87D7-891CA77E68E8}"/>
    <cellStyle name="Normal 4 3 3 2 10 3 3" xfId="4148" xr:uid="{15AF7D15-CEEA-4619-83CD-FB48AEB588AE}"/>
    <cellStyle name="Normal 4 3 3 2 10 4" xfId="1808" xr:uid="{E166A569-E18F-475A-B3E1-D22C58DBCB58}"/>
    <cellStyle name="Normal 4 3 3 2 10 5" xfId="3212" xr:uid="{A23517D8-BBFE-4FE8-B005-D03AA62725E6}"/>
    <cellStyle name="Normal 4 3 3 2 10 6" xfId="4616" xr:uid="{DF99CFA7-B8C9-4C4C-AF3D-5896B5555E5B}"/>
    <cellStyle name="Normal 4 3 3 2 11" xfId="408" xr:uid="{9A7F2777-47A2-46A6-AE9D-747145F2D47B}"/>
    <cellStyle name="Normal 4 3 3 2 11 2" xfId="900" xr:uid="{2CF9E89C-1977-4991-B24D-85CD71D3D5D8}"/>
    <cellStyle name="Normal 4 3 3 2 11 2 2" xfId="2312" xr:uid="{9CB41551-D3E2-4941-B11A-613F16D4C6BD}"/>
    <cellStyle name="Normal 4 3 3 2 11 2 3" xfId="3716" xr:uid="{CA4EC293-CED7-4359-BEF8-06AD34533CB8}"/>
    <cellStyle name="Normal 4 3 3 2 11 3" xfId="1376" xr:uid="{CF7511CB-EBE2-4B6B-84BE-417FD4885CC1}"/>
    <cellStyle name="Normal 4 3 3 2 11 3 2" xfId="2780" xr:uid="{CE895190-0B02-4437-87D4-DA72BDD627DB}"/>
    <cellStyle name="Normal 4 3 3 2 11 3 3" xfId="4184" xr:uid="{9FE04F98-31F3-49F4-A8A1-B156F73EEC71}"/>
    <cellStyle name="Normal 4 3 3 2 11 4" xfId="1844" xr:uid="{DE231029-8FD1-40B5-A060-DE901F50D10E}"/>
    <cellStyle name="Normal 4 3 3 2 11 5" xfId="3248" xr:uid="{67F54F11-0049-431F-A4D1-B52A0A71FD2B}"/>
    <cellStyle name="Normal 4 3 3 2 11 6" xfId="4652" xr:uid="{3F1E3351-A005-418B-A0D1-789AD803668D}"/>
    <cellStyle name="Normal 4 3 3 2 12" xfId="452" xr:uid="{DEA50213-B901-4FB6-831B-CD77E543723D}"/>
    <cellStyle name="Normal 4 3 3 2 12 2" xfId="944" xr:uid="{905F84E3-AC17-4B68-A08C-5283DCF634D7}"/>
    <cellStyle name="Normal 4 3 3 2 12 2 2" xfId="2348" xr:uid="{FBBC70EF-EB2D-40B4-9349-B2CB6F261665}"/>
    <cellStyle name="Normal 4 3 3 2 12 2 3" xfId="3752" xr:uid="{82C7D6C2-D594-4E90-8BCF-4D79BEBAB769}"/>
    <cellStyle name="Normal 4 3 3 2 12 3" xfId="1412" xr:uid="{298DCA15-3382-4957-9471-DE5B825D7726}"/>
    <cellStyle name="Normal 4 3 3 2 12 3 2" xfId="2816" xr:uid="{2EFB277E-F0B9-4296-AF88-1A587583A284}"/>
    <cellStyle name="Normal 4 3 3 2 12 3 3" xfId="4220" xr:uid="{EF7267BA-B3AC-4D01-8F0A-5AFD54F74FAC}"/>
    <cellStyle name="Normal 4 3 3 2 12 4" xfId="1880" xr:uid="{8DF614AC-68A3-4145-9A81-24BEDEB5A439}"/>
    <cellStyle name="Normal 4 3 3 2 12 5" xfId="3284" xr:uid="{24961580-45D3-49B8-BF47-4840B0DB3549}"/>
    <cellStyle name="Normal 4 3 3 2 12 6" xfId="4688" xr:uid="{751DDF81-4AB1-4A32-8966-A87A30EDD899}"/>
    <cellStyle name="Normal 4 3 3 2 13" xfId="488" xr:uid="{70A4363B-BE93-467B-A197-70DEF27D561D}"/>
    <cellStyle name="Normal 4 3 3 2 13 2" xfId="980" xr:uid="{22927217-9F8A-4399-863B-BC77908DF1F9}"/>
    <cellStyle name="Normal 4 3 3 2 13 2 2" xfId="2384" xr:uid="{9012EBDB-49A6-4F94-AB6E-A0F32BC2467B}"/>
    <cellStyle name="Normal 4 3 3 2 13 2 3" xfId="3788" xr:uid="{11558935-8934-43C3-8AD1-B51CCD0AB2C7}"/>
    <cellStyle name="Normal 4 3 3 2 13 3" xfId="1448" xr:uid="{34E3A08E-D1E3-411B-9F21-9419A74172AC}"/>
    <cellStyle name="Normal 4 3 3 2 13 3 2" xfId="2852" xr:uid="{9CA04F25-6B10-40D6-9C67-32C60D8C992F}"/>
    <cellStyle name="Normal 4 3 3 2 13 3 3" xfId="4256" xr:uid="{11A59C36-4E8E-483E-9D4D-5B0B2112671C}"/>
    <cellStyle name="Normal 4 3 3 2 13 4" xfId="1916" xr:uid="{AE290E73-EB16-46C0-A76B-A5A443F19A22}"/>
    <cellStyle name="Normal 4 3 3 2 13 5" xfId="3320" xr:uid="{D975259F-1752-4727-A7D0-6CCDC6DA87FA}"/>
    <cellStyle name="Normal 4 3 3 2 13 6" xfId="4724" xr:uid="{FE48F753-2923-4810-951B-69D012A5D58E}"/>
    <cellStyle name="Normal 4 3 3 2 14" xfId="532" xr:uid="{FC0FB2A3-56FA-4824-8355-003B7F7EF41F}"/>
    <cellStyle name="Normal 4 3 3 2 14 2" xfId="1952" xr:uid="{17E3A0DF-53E4-41D6-97A5-300FB018C115}"/>
    <cellStyle name="Normal 4 3 3 2 14 3" xfId="3356" xr:uid="{D2BF882C-23FC-486D-966B-4EBBFF86FDEC}"/>
    <cellStyle name="Normal 4 3 3 2 15" xfId="1016" xr:uid="{3837C7D7-4886-4AE3-9044-C7B05003D737}"/>
    <cellStyle name="Normal 4 3 3 2 15 2" xfId="2420" xr:uid="{99EB2EC7-1C03-44E0-9C23-726C11C6098F}"/>
    <cellStyle name="Normal 4 3 3 2 15 3" xfId="3824" xr:uid="{28E7313F-CDE8-4C11-AC7B-2376DF7C6A0C}"/>
    <cellStyle name="Normal 4 3 3 2 16" xfId="1484" xr:uid="{E10FE167-5870-46ED-98D4-1A7E7D13D185}"/>
    <cellStyle name="Normal 4 3 3 2 17" xfId="2888" xr:uid="{057164AC-F240-4BEB-8E7B-5C4D963F90AE}"/>
    <cellStyle name="Normal 4 3 3 2 18" xfId="4292" xr:uid="{E51C8961-552F-4C19-9138-23AA51D07439}"/>
    <cellStyle name="Normal 4 3 3 2 2" xfId="76" xr:uid="{A11821A3-60E9-4DCD-8997-1FE396B76FA1}"/>
    <cellStyle name="Normal 4 3 3 2 2 2" xfId="568" xr:uid="{E68BEC06-7C2A-428F-8D21-8955FAFF8E37}"/>
    <cellStyle name="Normal 4 3 3 2 2 2 2" xfId="1988" xr:uid="{B334B678-3253-495C-988D-7D47CD0BC153}"/>
    <cellStyle name="Normal 4 3 3 2 2 2 3" xfId="3392" xr:uid="{18984EB0-C201-445C-9E1C-2427FEBFF226}"/>
    <cellStyle name="Normal 4 3 3 2 2 3" xfId="1052" xr:uid="{2837D533-1FFA-4F07-8095-10D033AC83E4}"/>
    <cellStyle name="Normal 4 3 3 2 2 3 2" xfId="2456" xr:uid="{2EA0472F-DC61-4053-984D-4141BA6E33F0}"/>
    <cellStyle name="Normal 4 3 3 2 2 3 3" xfId="3860" xr:uid="{06F4FC6E-DD6C-4AE9-A4B5-09C36DE98017}"/>
    <cellStyle name="Normal 4 3 3 2 2 4" xfId="1520" xr:uid="{7BFC9DAB-21BF-443D-ADB0-2C7EDA835B64}"/>
    <cellStyle name="Normal 4 3 3 2 2 5" xfId="2924" xr:uid="{D42E10B8-A17B-4BFE-9677-DEDF43F532D1}"/>
    <cellStyle name="Normal 4 3 3 2 2 6" xfId="4328" xr:uid="{E80AEEA9-15BE-41BB-89C3-9A3006A36E81}"/>
    <cellStyle name="Normal 4 3 3 2 3" xfId="112" xr:uid="{8500B5B0-66B5-4561-91A1-31A602CE44C2}"/>
    <cellStyle name="Normal 4 3 3 2 3 2" xfId="604" xr:uid="{A3444AD0-221B-4E1C-A0B4-46D3F607018A}"/>
    <cellStyle name="Normal 4 3 3 2 3 2 2" xfId="2024" xr:uid="{22E6F2D7-413B-478B-B5B7-79465D639244}"/>
    <cellStyle name="Normal 4 3 3 2 3 2 3" xfId="3428" xr:uid="{A2FB2307-6D33-4537-BAD2-96DE7EAC6AD9}"/>
    <cellStyle name="Normal 4 3 3 2 3 3" xfId="1088" xr:uid="{4F328E47-DFBB-4775-9766-C771A4896192}"/>
    <cellStyle name="Normal 4 3 3 2 3 3 2" xfId="2492" xr:uid="{1B036101-65E2-4379-9A6F-35B1A579C3CB}"/>
    <cellStyle name="Normal 4 3 3 2 3 3 3" xfId="3896" xr:uid="{30F2EFD1-3EC3-4157-B709-E962D3CB06C4}"/>
    <cellStyle name="Normal 4 3 3 2 3 4" xfId="1556" xr:uid="{22121AEE-F0D8-452B-A951-8AD862EE521D}"/>
    <cellStyle name="Normal 4 3 3 2 3 5" xfId="2960" xr:uid="{4F337C11-EA59-427B-9A80-EC272948307A}"/>
    <cellStyle name="Normal 4 3 3 2 3 6" xfId="4364" xr:uid="{EE534A88-B598-4CAB-9499-431A739D0B14}"/>
    <cellStyle name="Normal 4 3 3 2 4" xfId="148" xr:uid="{F802A09C-14D1-4470-BFC0-7DCD873D82A3}"/>
    <cellStyle name="Normal 4 3 3 2 4 2" xfId="640" xr:uid="{FA1863E8-AC71-4EEC-886C-7C78A5603FFE}"/>
    <cellStyle name="Normal 4 3 3 2 4 2 2" xfId="2060" xr:uid="{B2F91BCC-BFB8-4DF0-870D-9481306D2BB0}"/>
    <cellStyle name="Normal 4 3 3 2 4 2 3" xfId="3464" xr:uid="{A533581A-CFA0-4C57-A382-2F9669BF834E}"/>
    <cellStyle name="Normal 4 3 3 2 4 3" xfId="1124" xr:uid="{B96FD888-BF6C-4957-ACFB-13D5F61A29E1}"/>
    <cellStyle name="Normal 4 3 3 2 4 3 2" xfId="2528" xr:uid="{CD0E592B-6425-49AF-A9BD-ECFEBB444897}"/>
    <cellStyle name="Normal 4 3 3 2 4 3 3" xfId="3932" xr:uid="{BBA47793-C4FD-42A0-AFC1-BD7826AFEA42}"/>
    <cellStyle name="Normal 4 3 3 2 4 4" xfId="1592" xr:uid="{AB38C868-87FF-4AD7-B67D-8BEA617AADD1}"/>
    <cellStyle name="Normal 4 3 3 2 4 5" xfId="2996" xr:uid="{C41197A3-9D51-4AC1-8F80-2C45AAF60817}"/>
    <cellStyle name="Normal 4 3 3 2 4 6" xfId="4400" xr:uid="{4F64BB56-7F58-4FCF-BE35-1A10FFD492F5}"/>
    <cellStyle name="Normal 4 3 3 2 5" xfId="184" xr:uid="{F5ACD28B-256D-42CA-B274-A8160A09DF26}"/>
    <cellStyle name="Normal 4 3 3 2 5 2" xfId="676" xr:uid="{3A7DFC49-BBDB-4040-877E-604E5AD07E5D}"/>
    <cellStyle name="Normal 4 3 3 2 5 2 2" xfId="2096" xr:uid="{17551E53-6091-4498-A30C-81933D60B994}"/>
    <cellStyle name="Normal 4 3 3 2 5 2 3" xfId="3500" xr:uid="{1693DFDA-C451-404F-A751-C606533F8EEA}"/>
    <cellStyle name="Normal 4 3 3 2 5 3" xfId="1160" xr:uid="{7635F31F-727E-4EBF-BB70-54D2FDB5FA88}"/>
    <cellStyle name="Normal 4 3 3 2 5 3 2" xfId="2564" xr:uid="{CDF7C77F-E95D-40A4-88FC-6FBCF815AF5F}"/>
    <cellStyle name="Normal 4 3 3 2 5 3 3" xfId="3968" xr:uid="{67B19C2D-0DBB-47C4-BC11-8CC2D01D4AF5}"/>
    <cellStyle name="Normal 4 3 3 2 5 4" xfId="1628" xr:uid="{DB2AD941-D413-46F3-A7DC-2A5C3A8C0E11}"/>
    <cellStyle name="Normal 4 3 3 2 5 5" xfId="3032" xr:uid="{A5D2E743-5881-409C-B543-5E2EEF82CC89}"/>
    <cellStyle name="Normal 4 3 3 2 5 6" xfId="4436" xr:uid="{F74957BE-5BCA-4A51-AE0A-4A3A57B7EF28}"/>
    <cellStyle name="Normal 4 3 3 2 6" xfId="220" xr:uid="{7B007001-1414-48CD-A25C-9F0E83CB4176}"/>
    <cellStyle name="Normal 4 3 3 2 6 2" xfId="712" xr:uid="{0A63954B-7909-484A-A9B2-E0490CE3F108}"/>
    <cellStyle name="Normal 4 3 3 2 6 2 2" xfId="2132" xr:uid="{213415F2-D805-4ADA-BA2E-5D6230D9C94C}"/>
    <cellStyle name="Normal 4 3 3 2 6 2 3" xfId="3536" xr:uid="{A5585F26-D333-4B16-9903-B2D2DA74521B}"/>
    <cellStyle name="Normal 4 3 3 2 6 3" xfId="1196" xr:uid="{1DAFCEAE-92E0-4AE6-9ACC-9A6D7C4DFA12}"/>
    <cellStyle name="Normal 4 3 3 2 6 3 2" xfId="2600" xr:uid="{08ABC55C-1733-4333-88E0-970E66DF81DE}"/>
    <cellStyle name="Normal 4 3 3 2 6 3 3" xfId="4004" xr:uid="{5536FB60-9E85-46E0-8048-C75D417A891A}"/>
    <cellStyle name="Normal 4 3 3 2 6 4" xfId="1664" xr:uid="{B0133BB3-A72D-4DAC-A39F-430A675BA3C4}"/>
    <cellStyle name="Normal 4 3 3 2 6 5" xfId="3068" xr:uid="{9497102B-4F95-497D-9716-DDBAB27ABD3E}"/>
    <cellStyle name="Normal 4 3 3 2 6 6" xfId="4472" xr:uid="{2681A20F-7129-4BAF-9A9A-5C8910BC0B4D}"/>
    <cellStyle name="Normal 4 3 3 2 7" xfId="256" xr:uid="{76224A2C-2199-4BE6-BC25-947BD6169285}"/>
    <cellStyle name="Normal 4 3 3 2 7 2" xfId="748" xr:uid="{1427C991-7E34-4511-A5A6-C41DDD30C909}"/>
    <cellStyle name="Normal 4 3 3 2 7 2 2" xfId="2168" xr:uid="{8FBB73F3-580B-4A76-97FE-73ADC3138B75}"/>
    <cellStyle name="Normal 4 3 3 2 7 2 3" xfId="3572" xr:uid="{4D050D81-EA89-4144-84D5-42BB124E8F40}"/>
    <cellStyle name="Normal 4 3 3 2 7 3" xfId="1232" xr:uid="{B9CA35FF-664D-4A0F-95FF-01221F25F5AE}"/>
    <cellStyle name="Normal 4 3 3 2 7 3 2" xfId="2636" xr:uid="{8F390D0A-6154-45AF-931C-182CA9487A90}"/>
    <cellStyle name="Normal 4 3 3 2 7 3 3" xfId="4040" xr:uid="{5D994211-7047-4E81-AA35-9C82429EE8A5}"/>
    <cellStyle name="Normal 4 3 3 2 7 4" xfId="1700" xr:uid="{114E6A73-0966-4917-AFAC-B048EBF67965}"/>
    <cellStyle name="Normal 4 3 3 2 7 5" xfId="3104" xr:uid="{256554DF-2AAF-43F9-8910-CBC7E13A6307}"/>
    <cellStyle name="Normal 4 3 3 2 7 6" xfId="4508" xr:uid="{B84A5533-3951-4F97-9627-6899D2581476}"/>
    <cellStyle name="Normal 4 3 3 2 8" xfId="292" xr:uid="{3C3EABCE-2E62-4ED8-A434-5E8689636BE3}"/>
    <cellStyle name="Normal 4 3 3 2 8 2" xfId="784" xr:uid="{8EBE0C94-F242-42DF-BD9F-9389A1B7DBFD}"/>
    <cellStyle name="Normal 4 3 3 2 8 2 2" xfId="2204" xr:uid="{A6F011B5-3803-42B7-81F7-290809045920}"/>
    <cellStyle name="Normal 4 3 3 2 8 2 3" xfId="3608" xr:uid="{FCB00DC7-CB03-4A3B-97CE-40F3D8EFB390}"/>
    <cellStyle name="Normal 4 3 3 2 8 3" xfId="1268" xr:uid="{08823681-1BF1-421B-8778-C3B252C5A7A4}"/>
    <cellStyle name="Normal 4 3 3 2 8 3 2" xfId="2672" xr:uid="{DC3F4C33-F6BE-4B1E-BC7B-FDE36017B742}"/>
    <cellStyle name="Normal 4 3 3 2 8 3 3" xfId="4076" xr:uid="{41D4C695-53F3-4CED-923C-26E1B0963915}"/>
    <cellStyle name="Normal 4 3 3 2 8 4" xfId="1736" xr:uid="{5E3823A1-2DDB-42E7-8DCA-28B914D041E2}"/>
    <cellStyle name="Normal 4 3 3 2 8 5" xfId="3140" xr:uid="{B1C8EBA7-609C-4F0E-9618-E6DE8F7CE49B}"/>
    <cellStyle name="Normal 4 3 3 2 8 6" xfId="4544" xr:uid="{E4E15103-B126-45C6-AB21-9568364C542A}"/>
    <cellStyle name="Normal 4 3 3 2 9" xfId="328" xr:uid="{AC6129FC-FE6F-4C27-84BA-FE65FB2314AF}"/>
    <cellStyle name="Normal 4 3 3 2 9 2" xfId="820" xr:uid="{E0CA0F71-9FD8-4D04-B1AF-381A09DD4711}"/>
    <cellStyle name="Normal 4 3 3 2 9 2 2" xfId="2240" xr:uid="{3688621C-240F-4E1A-A61B-824D0CCE2047}"/>
    <cellStyle name="Normal 4 3 3 2 9 2 3" xfId="3644" xr:uid="{6D13979C-03A1-44C3-973A-31CCC78B1024}"/>
    <cellStyle name="Normal 4 3 3 2 9 3" xfId="1304" xr:uid="{170F9D43-03B6-46E0-B41E-D1B695CE8873}"/>
    <cellStyle name="Normal 4 3 3 2 9 3 2" xfId="2708" xr:uid="{3EA8D1B8-14A2-4F38-BCA7-578A53F0D3FE}"/>
    <cellStyle name="Normal 4 3 3 2 9 3 3" xfId="4112" xr:uid="{A7B8296F-267D-4C3C-87C5-93564EB26F00}"/>
    <cellStyle name="Normal 4 3 3 2 9 4" xfId="1772" xr:uid="{861DD998-4093-4D0C-8A90-B7332EC50567}"/>
    <cellStyle name="Normal 4 3 3 2 9 5" xfId="3176" xr:uid="{BD7981BB-395E-4F88-AF33-5F2516CB35B6}"/>
    <cellStyle name="Normal 4 3 3 2 9 6" xfId="4580" xr:uid="{87E3A6CF-A605-44EF-BC7D-D78F83C557A2}"/>
    <cellStyle name="Normal 4 3 3 3" xfId="60" xr:uid="{4FCB0009-4A76-40B9-9225-9DCC17B38958}"/>
    <cellStyle name="Normal 4 3 3 3 2" xfId="552" xr:uid="{2A775635-E150-4FFA-ACEC-994569F9A0CB}"/>
    <cellStyle name="Normal 4 3 3 3 2 2" xfId="1972" xr:uid="{8401833C-6C21-41B9-B91B-A118F38B87F6}"/>
    <cellStyle name="Normal 4 3 3 3 2 3" xfId="3376" xr:uid="{AD50AD5E-509A-46EB-A795-C5381C5C77C2}"/>
    <cellStyle name="Normal 4 3 3 3 3" xfId="1036" xr:uid="{30DD3F2F-4F30-49CF-8BED-DAA33906BFD5}"/>
    <cellStyle name="Normal 4 3 3 3 3 2" xfId="2440" xr:uid="{143BC7C7-B77F-4888-9615-B991C531DE97}"/>
    <cellStyle name="Normal 4 3 3 3 3 3" xfId="3844" xr:uid="{5480B9E6-9561-4B32-93F4-E0A89EF1B883}"/>
    <cellStyle name="Normal 4 3 3 3 4" xfId="1504" xr:uid="{B89AF7AD-AE8A-4624-BB2B-FA68D6AE9C26}"/>
    <cellStyle name="Normal 4 3 3 3 5" xfId="2908" xr:uid="{16822575-6A13-48B6-A882-D17B8F77E673}"/>
    <cellStyle name="Normal 4 3 3 3 6" xfId="4312" xr:uid="{FF4E57C7-DE9C-42DE-80F2-84FC48B11228}"/>
    <cellStyle name="Normal 4 3 3 4" xfId="96" xr:uid="{6F2177F6-B2F5-4C41-B6DE-7FD03E66ED7A}"/>
    <cellStyle name="Normal 4 3 3 4 2" xfId="588" xr:uid="{2432689D-55F5-4FE5-8CAB-2B592AD746BA}"/>
    <cellStyle name="Normal 4 3 3 4 2 2" xfId="2008" xr:uid="{2E4903A0-CDF2-4F8A-8DA8-9B209683E2F6}"/>
    <cellStyle name="Normal 4 3 3 4 2 3" xfId="3412" xr:uid="{958B4CBF-1B27-45FC-9ED4-A675F3E46305}"/>
    <cellStyle name="Normal 4 3 3 4 3" xfId="1072" xr:uid="{8C7F5DAD-37B5-44BD-A5CE-00CBB2F0DE52}"/>
    <cellStyle name="Normal 4 3 3 4 3 2" xfId="2476" xr:uid="{858BB722-3A91-4263-9A9A-6C176F53C15F}"/>
    <cellStyle name="Normal 4 3 3 4 3 3" xfId="3880" xr:uid="{93523FB1-C57E-4DA3-A24D-E77970ED9920}"/>
    <cellStyle name="Normal 4 3 3 4 4" xfId="1540" xr:uid="{DE1B8178-6816-4E3C-A1A0-1EB1BE02A2E8}"/>
    <cellStyle name="Normal 4 3 3 4 5" xfId="2944" xr:uid="{E3253420-0E5D-46A1-9634-433FE879FB48}"/>
    <cellStyle name="Normal 4 3 3 4 6" xfId="4348" xr:uid="{D10B4B2D-98CF-4030-ADC3-51A0EB383F52}"/>
    <cellStyle name="Normal 4 3 3 5" xfId="132" xr:uid="{7E8409FC-0C38-44CA-A414-26A351DE3C52}"/>
    <cellStyle name="Normal 4 3 3 5 2" xfId="624" xr:uid="{7E53F484-4E36-440C-89B1-C42409668415}"/>
    <cellStyle name="Normal 4 3 3 5 2 2" xfId="2044" xr:uid="{C6804C83-2309-4319-9E52-141B7832F016}"/>
    <cellStyle name="Normal 4 3 3 5 2 3" xfId="3448" xr:uid="{3B6A3B58-CAC4-41BA-BF22-629456F55B4E}"/>
    <cellStyle name="Normal 4 3 3 5 3" xfId="1108" xr:uid="{BB505285-2E6F-4A09-8AD3-59F1460F951C}"/>
    <cellStyle name="Normal 4 3 3 5 3 2" xfId="2512" xr:uid="{B285EB95-DD88-4C58-9A92-8498EAC9DF31}"/>
    <cellStyle name="Normal 4 3 3 5 3 3" xfId="3916" xr:uid="{1FA09E92-AC4F-43FE-A78C-6FB26D054EB4}"/>
    <cellStyle name="Normal 4 3 3 5 4" xfId="1576" xr:uid="{A73C109E-FBDA-418C-8F48-116B0C68D6AF}"/>
    <cellStyle name="Normal 4 3 3 5 5" xfId="2980" xr:uid="{ADB9C958-EC22-422F-AF1C-1501E5B7D105}"/>
    <cellStyle name="Normal 4 3 3 5 6" xfId="4384" xr:uid="{40560AB4-F922-4A08-BDD5-4288B156551E}"/>
    <cellStyle name="Normal 4 3 3 6" xfId="168" xr:uid="{42768508-F900-467E-8A58-950DC42BEE31}"/>
    <cellStyle name="Normal 4 3 3 6 2" xfId="660" xr:uid="{05D947FC-55A7-4BB6-A238-94F65B974E74}"/>
    <cellStyle name="Normal 4 3 3 6 2 2" xfId="2080" xr:uid="{5644B1B0-8358-4FE8-92B4-661015AD5C7F}"/>
    <cellStyle name="Normal 4 3 3 6 2 3" xfId="3484" xr:uid="{10B53EFC-EA00-45BA-B4B5-F27335DAC932}"/>
    <cellStyle name="Normal 4 3 3 6 3" xfId="1144" xr:uid="{9F98CC75-1EA3-4904-8E2B-A8489C6A7851}"/>
    <cellStyle name="Normal 4 3 3 6 3 2" xfId="2548" xr:uid="{6AF34938-338E-4C2F-A00E-02D50217FA68}"/>
    <cellStyle name="Normal 4 3 3 6 3 3" xfId="3952" xr:uid="{6DB4D453-C42E-4379-B726-ECECA0A3FAB7}"/>
    <cellStyle name="Normal 4 3 3 6 4" xfId="1612" xr:uid="{B4FE803A-758F-4755-8865-C2305835826D}"/>
    <cellStyle name="Normal 4 3 3 6 5" xfId="3016" xr:uid="{82758D3E-0290-44FB-BF82-AA82EE77C345}"/>
    <cellStyle name="Normal 4 3 3 6 6" xfId="4420" xr:uid="{87357582-4EE3-4629-9CB1-08CACEAA0343}"/>
    <cellStyle name="Normal 4 3 3 7" xfId="204" xr:uid="{C53C7839-6C41-49F2-A58E-5BF6170BEA14}"/>
    <cellStyle name="Normal 4 3 3 7 2" xfId="696" xr:uid="{ACFE620A-BFDF-48A5-B87A-391315298118}"/>
    <cellStyle name="Normal 4 3 3 7 2 2" xfId="2116" xr:uid="{5FAB6822-3727-4100-9B9A-28AF776F8CDE}"/>
    <cellStyle name="Normal 4 3 3 7 2 3" xfId="3520" xr:uid="{902106AC-29D3-4231-A832-C5AEB6730688}"/>
    <cellStyle name="Normal 4 3 3 7 3" xfId="1180" xr:uid="{76F6383E-B31F-4537-86E9-9E76598A722C}"/>
    <cellStyle name="Normal 4 3 3 7 3 2" xfId="2584" xr:uid="{E96CC288-AC92-4933-9009-65941B79E9C2}"/>
    <cellStyle name="Normal 4 3 3 7 3 3" xfId="3988" xr:uid="{98056D77-EADA-48A4-B0EB-30104EE299D2}"/>
    <cellStyle name="Normal 4 3 3 7 4" xfId="1648" xr:uid="{5AB43154-ACA7-41F5-A5FD-61C34CEF0DBB}"/>
    <cellStyle name="Normal 4 3 3 7 5" xfId="3052" xr:uid="{660008F3-EDE7-46FF-8D86-B3EFB0757E62}"/>
    <cellStyle name="Normal 4 3 3 7 6" xfId="4456" xr:uid="{1029A4E1-9C05-4A3C-9BD5-AFAFC897B8B4}"/>
    <cellStyle name="Normal 4 3 3 8" xfId="240" xr:uid="{318125B4-96C8-4D25-92FA-3CE6225F515D}"/>
    <cellStyle name="Normal 4 3 3 8 2" xfId="732" xr:uid="{54CA4FC4-5F22-4B9B-9D78-4988E9C7B62B}"/>
    <cellStyle name="Normal 4 3 3 8 2 2" xfId="2152" xr:uid="{42D1C8BE-1A9C-4EFA-B6F6-5DD621F468F3}"/>
    <cellStyle name="Normal 4 3 3 8 2 3" xfId="3556" xr:uid="{25202D8E-EAB0-4F06-9FA9-3754A247ED92}"/>
    <cellStyle name="Normal 4 3 3 8 3" xfId="1216" xr:uid="{E8471F8C-80AF-42CD-982A-FBAB42D23A3D}"/>
    <cellStyle name="Normal 4 3 3 8 3 2" xfId="2620" xr:uid="{1C57E49F-A363-4ECD-882B-9178CDB2C856}"/>
    <cellStyle name="Normal 4 3 3 8 3 3" xfId="4024" xr:uid="{8381AA72-0307-49C1-B385-CFB77314AA9C}"/>
    <cellStyle name="Normal 4 3 3 8 4" xfId="1684" xr:uid="{5886F875-C023-47EF-AB25-A02AB3305E0B}"/>
    <cellStyle name="Normal 4 3 3 8 5" xfId="3088" xr:uid="{AB72CDCC-AB06-4175-876B-98AEB8B3C60B}"/>
    <cellStyle name="Normal 4 3 3 8 6" xfId="4492" xr:uid="{9A92737E-F5B8-4997-84A4-BDCE31265AB0}"/>
    <cellStyle name="Normal 4 3 3 9" xfId="276" xr:uid="{0433DD65-E7AC-469F-A1E5-647705BBB7F0}"/>
    <cellStyle name="Normal 4 3 3 9 2" xfId="768" xr:uid="{630340AE-142A-4B29-8472-E01B5F673341}"/>
    <cellStyle name="Normal 4 3 3 9 2 2" xfId="2188" xr:uid="{BBC5E298-D69E-4654-8C80-C17BCAB25706}"/>
    <cellStyle name="Normal 4 3 3 9 2 3" xfId="3592" xr:uid="{6DD1BFFC-0F2A-4622-930A-1AAA1A90866F}"/>
    <cellStyle name="Normal 4 3 3 9 3" xfId="1252" xr:uid="{15BEB668-3B0E-4888-B510-0F9CDF72BD0C}"/>
    <cellStyle name="Normal 4 3 3 9 3 2" xfId="2656" xr:uid="{F9867422-DC82-4DA4-B5DD-D74F126D83D0}"/>
    <cellStyle name="Normal 4 3 3 9 3 3" xfId="4060" xr:uid="{303B4683-83F5-4FC4-A105-23B3FB4A9C23}"/>
    <cellStyle name="Normal 4 3 3 9 4" xfId="1720" xr:uid="{B9620C72-137E-4992-BB09-2E1491AC2229}"/>
    <cellStyle name="Normal 4 3 3 9 5" xfId="3124" xr:uid="{DC6A4BA4-8C78-4459-91CE-92D25C514EAB}"/>
    <cellStyle name="Normal 4 3 3 9 6" xfId="4528" xr:uid="{AFAF2BB3-3C18-41E4-AC65-8AF114657151}"/>
    <cellStyle name="Normal 4 3 4" xfId="41" xr:uid="{79877A52-10A8-4550-9078-5B7A1CD9CC48}"/>
    <cellStyle name="Normal 4 3 4 10" xfId="372" xr:uid="{DB67B816-CFB2-417B-A386-82D6EDA63B73}"/>
    <cellStyle name="Normal 4 3 4 10 2" xfId="864" xr:uid="{36DE25B9-C735-4FE8-8614-0CA3CD0835F2}"/>
    <cellStyle name="Normal 4 3 4 10 2 2" xfId="2284" xr:uid="{CBBD9E3B-A2F6-42AF-9CB2-EC30ECC7E790}"/>
    <cellStyle name="Normal 4 3 4 10 2 3" xfId="3688" xr:uid="{C7861990-F848-451E-BC0F-58876A44DC40}"/>
    <cellStyle name="Normal 4 3 4 10 3" xfId="1348" xr:uid="{9FB33D42-82A3-46BC-B258-FE53A524976D}"/>
    <cellStyle name="Normal 4 3 4 10 3 2" xfId="2752" xr:uid="{A0C5D7C7-620B-45A7-B228-39C36C5E9471}"/>
    <cellStyle name="Normal 4 3 4 10 3 3" xfId="4156" xr:uid="{BD3EFA39-1D75-4C3A-9756-21D25977E285}"/>
    <cellStyle name="Normal 4 3 4 10 4" xfId="1816" xr:uid="{5EEE3C54-6B16-41E4-8344-6126931CA149}"/>
    <cellStyle name="Normal 4 3 4 10 5" xfId="3220" xr:uid="{249F40EE-F8A3-475B-B1C0-09FD13037D8A}"/>
    <cellStyle name="Normal 4 3 4 10 6" xfId="4624" xr:uid="{B660FA3B-FF80-46C9-A18F-041DF1B53310}"/>
    <cellStyle name="Normal 4 3 4 11" xfId="416" xr:uid="{37CD17FD-7798-4513-8918-1D12C72EAB8A}"/>
    <cellStyle name="Normal 4 3 4 11 2" xfId="908" xr:uid="{4A204498-5722-45A5-9D6B-486928277B8F}"/>
    <cellStyle name="Normal 4 3 4 11 2 2" xfId="2320" xr:uid="{FB1CD9D1-AFE3-457F-9D81-5F5544C9688E}"/>
    <cellStyle name="Normal 4 3 4 11 2 3" xfId="3724" xr:uid="{2B637078-31C6-4A32-979B-2301E4499AE6}"/>
    <cellStyle name="Normal 4 3 4 11 3" xfId="1384" xr:uid="{8A9C057C-9281-4376-A961-C34A7BFAA6D0}"/>
    <cellStyle name="Normal 4 3 4 11 3 2" xfId="2788" xr:uid="{E5BCAE96-6D54-48CE-939E-4F870BDC43C4}"/>
    <cellStyle name="Normal 4 3 4 11 3 3" xfId="4192" xr:uid="{78F778A3-DECB-4235-9BB2-DDE33D898355}"/>
    <cellStyle name="Normal 4 3 4 11 4" xfId="1852" xr:uid="{9F55EEAE-ECA6-4DBC-A271-4FC7076B22E5}"/>
    <cellStyle name="Normal 4 3 4 11 5" xfId="3256" xr:uid="{52026314-1E8B-43E0-AC84-F7298266E418}"/>
    <cellStyle name="Normal 4 3 4 11 6" xfId="4660" xr:uid="{A3FEEDD7-979C-48D3-B43D-E4920BB507AC}"/>
    <cellStyle name="Normal 4 3 4 12" xfId="460" xr:uid="{0FD0F90B-C903-4599-854D-6606A8008F72}"/>
    <cellStyle name="Normal 4 3 4 12 2" xfId="952" xr:uid="{616D1585-B614-4096-9F1E-B75F33A8A4DB}"/>
    <cellStyle name="Normal 4 3 4 12 2 2" xfId="2356" xr:uid="{833FF459-B099-4F1B-B12A-87F7AE92FB98}"/>
    <cellStyle name="Normal 4 3 4 12 2 3" xfId="3760" xr:uid="{4EAA7D4B-A510-4EE5-A83D-1D6AB70E27B9}"/>
    <cellStyle name="Normal 4 3 4 12 3" xfId="1420" xr:uid="{1A5292F5-38F4-4747-8C7D-C32D1032E05A}"/>
    <cellStyle name="Normal 4 3 4 12 3 2" xfId="2824" xr:uid="{52744AE6-99FF-4065-B60E-8C196DC11B06}"/>
    <cellStyle name="Normal 4 3 4 12 3 3" xfId="4228" xr:uid="{71ED962A-E86E-45D6-A93E-5F135EF8235E}"/>
    <cellStyle name="Normal 4 3 4 12 4" xfId="1888" xr:uid="{5280B460-FF06-4C80-BDF2-0F7B328F6F78}"/>
    <cellStyle name="Normal 4 3 4 12 5" xfId="3292" xr:uid="{931AA35A-FDF1-4AAB-8170-77207214FA8A}"/>
    <cellStyle name="Normal 4 3 4 12 6" xfId="4696" xr:uid="{94B2C840-4CF4-4CA1-BFBF-DB7E53E1EFA5}"/>
    <cellStyle name="Normal 4 3 4 13" xfId="496" xr:uid="{147BA00B-E689-4923-888E-09D73DF4C919}"/>
    <cellStyle name="Normal 4 3 4 13 2" xfId="988" xr:uid="{F4AC55A5-6FDA-40E4-BCED-3B5924608539}"/>
    <cellStyle name="Normal 4 3 4 13 2 2" xfId="2392" xr:uid="{F4A3DB07-838F-4433-BC2E-F4D149DA81D2}"/>
    <cellStyle name="Normal 4 3 4 13 2 3" xfId="3796" xr:uid="{AAB3F80E-C278-4212-9CA8-10A239733570}"/>
    <cellStyle name="Normal 4 3 4 13 3" xfId="1456" xr:uid="{D1181E67-394B-490B-8BC8-8C06F9A926A7}"/>
    <cellStyle name="Normal 4 3 4 13 3 2" xfId="2860" xr:uid="{06D6902C-7A93-4B34-A8A7-CF5589A669D7}"/>
    <cellStyle name="Normal 4 3 4 13 3 3" xfId="4264" xr:uid="{DA1DD91D-0CB5-49B9-B97C-28CC5F6EF721}"/>
    <cellStyle name="Normal 4 3 4 13 4" xfId="1924" xr:uid="{BBF54649-15C2-424C-ABAA-02CA1B727B28}"/>
    <cellStyle name="Normal 4 3 4 13 5" xfId="3328" xr:uid="{859A7D53-FB34-4E92-87A9-79D4DA648A32}"/>
    <cellStyle name="Normal 4 3 4 13 6" xfId="4732" xr:uid="{EFF48434-620C-488A-97B4-F340B29E02CC}"/>
    <cellStyle name="Normal 4 3 4 14" xfId="540" xr:uid="{E2C07B3E-F4E2-4DB2-A377-035D2AE0EE3E}"/>
    <cellStyle name="Normal 4 3 4 14 2" xfId="1960" xr:uid="{638B7A1A-3064-47EF-8A65-A752E2A49BE6}"/>
    <cellStyle name="Normal 4 3 4 14 3" xfId="3364" xr:uid="{346EC6FF-5427-4519-B594-60A0BD3B022B}"/>
    <cellStyle name="Normal 4 3 4 15" xfId="1024" xr:uid="{6CAD8BA8-5B6B-442D-AFD1-515067ACBD39}"/>
    <cellStyle name="Normal 4 3 4 15 2" xfId="2428" xr:uid="{1CA463AF-B1E6-4E10-B86B-507CDD21A672}"/>
    <cellStyle name="Normal 4 3 4 15 3" xfId="3832" xr:uid="{4214AAFE-F97C-460E-83C1-B582E78B3CC2}"/>
    <cellStyle name="Normal 4 3 4 16" xfId="1492" xr:uid="{2E2326A4-3FC8-43A5-8782-A57105154B46}"/>
    <cellStyle name="Normal 4 3 4 17" xfId="2896" xr:uid="{87C8B41F-487B-47FC-A68E-D0B93D58E583}"/>
    <cellStyle name="Normal 4 3 4 18" xfId="4300" xr:uid="{5F5EF74A-EC8F-49B3-B429-2FB04B110B65}"/>
    <cellStyle name="Normal 4 3 4 2" xfId="84" xr:uid="{376D1674-77A2-4EA5-8585-C0210AA3A198}"/>
    <cellStyle name="Normal 4 3 4 2 2" xfId="576" xr:uid="{1B39E711-C504-4AF1-A7E2-8B486ABF0E27}"/>
    <cellStyle name="Normal 4 3 4 2 2 2" xfId="1996" xr:uid="{8452D979-A18F-4DE6-9A5C-0DDD025F0E95}"/>
    <cellStyle name="Normal 4 3 4 2 2 3" xfId="3400" xr:uid="{36A9C9F5-D1EB-42A2-9EC5-80C1B5F8C2B9}"/>
    <cellStyle name="Normal 4 3 4 2 3" xfId="1060" xr:uid="{FA86EE5B-FA8A-449E-8FDF-D3EFF20DE86E}"/>
    <cellStyle name="Normal 4 3 4 2 3 2" xfId="2464" xr:uid="{8DC55074-7234-4F33-852E-81B7D5D61069}"/>
    <cellStyle name="Normal 4 3 4 2 3 3" xfId="3868" xr:uid="{9BC35D3B-41DC-463A-819B-26D32CDCEBB0}"/>
    <cellStyle name="Normal 4 3 4 2 4" xfId="1528" xr:uid="{A818848E-D37D-4421-B6D9-BC74095918EE}"/>
    <cellStyle name="Normal 4 3 4 2 5" xfId="2932" xr:uid="{75E51F87-76A8-4343-8C4D-5EFC1A25EAD9}"/>
    <cellStyle name="Normal 4 3 4 2 6" xfId="4336" xr:uid="{E9943723-E505-414F-A07D-25B50EA61F83}"/>
    <cellStyle name="Normal 4 3 4 3" xfId="120" xr:uid="{DB4A2257-0F87-4015-9E0F-3D3486C75D71}"/>
    <cellStyle name="Normal 4 3 4 3 2" xfId="612" xr:uid="{D45F0DB8-9198-4AA0-9D3D-5684FC2B280A}"/>
    <cellStyle name="Normal 4 3 4 3 2 2" xfId="2032" xr:uid="{EA600A43-11E6-45B7-BB9C-FED2A4FCCBC4}"/>
    <cellStyle name="Normal 4 3 4 3 2 3" xfId="3436" xr:uid="{281E8EAF-242F-43BE-A47A-D04BDDBA98E1}"/>
    <cellStyle name="Normal 4 3 4 3 3" xfId="1096" xr:uid="{ABC4F47A-6347-4797-A577-3B9D46019BCF}"/>
    <cellStyle name="Normal 4 3 4 3 3 2" xfId="2500" xr:uid="{6D1DF68B-D43A-44ED-B4FF-AD043761289E}"/>
    <cellStyle name="Normal 4 3 4 3 3 3" xfId="3904" xr:uid="{6261588E-35D2-4D09-8212-D29B7B57F2FC}"/>
    <cellStyle name="Normal 4 3 4 3 4" xfId="1564" xr:uid="{F8C20B16-D298-47E1-9A2F-B53F948B0D1C}"/>
    <cellStyle name="Normal 4 3 4 3 5" xfId="2968" xr:uid="{92DAD29B-0D54-4457-857F-BDF0C3E1E81C}"/>
    <cellStyle name="Normal 4 3 4 3 6" xfId="4372" xr:uid="{803C4AAF-5286-48CC-A589-0453A22C0476}"/>
    <cellStyle name="Normal 4 3 4 4" xfId="156" xr:uid="{04649E02-CCB3-40C8-9F88-B0287A8BBE16}"/>
    <cellStyle name="Normal 4 3 4 4 2" xfId="648" xr:uid="{A4A82DEC-6D86-4BED-BE8D-78B7B4A39283}"/>
    <cellStyle name="Normal 4 3 4 4 2 2" xfId="2068" xr:uid="{14D2F423-F0DB-4D00-B548-C0F8158DBEEF}"/>
    <cellStyle name="Normal 4 3 4 4 2 3" xfId="3472" xr:uid="{16A16AD0-4D41-4267-B727-CA4AC3805221}"/>
    <cellStyle name="Normal 4 3 4 4 3" xfId="1132" xr:uid="{97A95840-B525-4EF3-A173-A69D6FE3BA97}"/>
    <cellStyle name="Normal 4 3 4 4 3 2" xfId="2536" xr:uid="{B9493E30-2A8B-4A41-A96D-DAF979837010}"/>
    <cellStyle name="Normal 4 3 4 4 3 3" xfId="3940" xr:uid="{5A82E05E-48B5-49F4-B016-1F2D7F8B0926}"/>
    <cellStyle name="Normal 4 3 4 4 4" xfId="1600" xr:uid="{5C6B7419-7350-4664-8353-9187B39B2691}"/>
    <cellStyle name="Normal 4 3 4 4 5" xfId="3004" xr:uid="{64EAF41C-693F-471F-809F-1D069D614E2F}"/>
    <cellStyle name="Normal 4 3 4 4 6" xfId="4408" xr:uid="{0501F6A0-FBBA-4D38-AB4D-D2C51B0F3ADD}"/>
    <cellStyle name="Normal 4 3 4 5" xfId="192" xr:uid="{3C7BBAFC-8CA5-4CFC-B7C6-563382AB02DB}"/>
    <cellStyle name="Normal 4 3 4 5 2" xfId="684" xr:uid="{A2A560FB-A218-47AC-B521-BF03D49E6D32}"/>
    <cellStyle name="Normal 4 3 4 5 2 2" xfId="2104" xr:uid="{E1D62ACC-5CBB-480B-BED6-1FAF25F5DB4E}"/>
    <cellStyle name="Normal 4 3 4 5 2 3" xfId="3508" xr:uid="{46D64A9A-3C54-44A8-80BB-3EE6254526AF}"/>
    <cellStyle name="Normal 4 3 4 5 3" xfId="1168" xr:uid="{282E6190-D571-4A48-A180-D9454DA6D181}"/>
    <cellStyle name="Normal 4 3 4 5 3 2" xfId="2572" xr:uid="{56922C87-0302-421E-8936-006641D0CE79}"/>
    <cellStyle name="Normal 4 3 4 5 3 3" xfId="3976" xr:uid="{E59DA3A3-9BA6-44A9-A5C9-2A9BA5E3048F}"/>
    <cellStyle name="Normal 4 3 4 5 4" xfId="1636" xr:uid="{E235EC31-767C-45D8-85BB-B04AAC3D6217}"/>
    <cellStyle name="Normal 4 3 4 5 5" xfId="3040" xr:uid="{D49472A9-6256-43A6-848F-BCD7721339D2}"/>
    <cellStyle name="Normal 4 3 4 5 6" xfId="4444" xr:uid="{B425D1BC-0336-485A-9448-5717D437BA9C}"/>
    <cellStyle name="Normal 4 3 4 6" xfId="228" xr:uid="{CCA9AAFF-BAE6-4C4B-B7E5-9EEDE2FD5386}"/>
    <cellStyle name="Normal 4 3 4 6 2" xfId="720" xr:uid="{5A47D655-45F6-4833-AE24-2810971BBC2B}"/>
    <cellStyle name="Normal 4 3 4 6 2 2" xfId="2140" xr:uid="{CB5F2C76-FCEE-4F99-AABE-6C34248966B8}"/>
    <cellStyle name="Normal 4 3 4 6 2 3" xfId="3544" xr:uid="{1FD5D883-68B5-49F8-B48A-3D0E8539B723}"/>
    <cellStyle name="Normal 4 3 4 6 3" xfId="1204" xr:uid="{F053D400-5CE2-4629-BCC0-37E95D7C56EB}"/>
    <cellStyle name="Normal 4 3 4 6 3 2" xfId="2608" xr:uid="{9B080755-A0F4-4C5A-A044-9CC8B9F87451}"/>
    <cellStyle name="Normal 4 3 4 6 3 3" xfId="4012" xr:uid="{41C0A848-7730-4D00-B7E9-F5B5A67D04EC}"/>
    <cellStyle name="Normal 4 3 4 6 4" xfId="1672" xr:uid="{EBAF37C2-F2A8-4BC7-8163-889852C37C5A}"/>
    <cellStyle name="Normal 4 3 4 6 5" xfId="3076" xr:uid="{A7A7812E-EEDA-4507-8281-31D7A9E51315}"/>
    <cellStyle name="Normal 4 3 4 6 6" xfId="4480" xr:uid="{7B71EDDA-4901-4CD9-AA2C-B36E2A031C43}"/>
    <cellStyle name="Normal 4 3 4 7" xfId="264" xr:uid="{600FA91E-7E43-425A-9D84-B52E35D3DC31}"/>
    <cellStyle name="Normal 4 3 4 7 2" xfId="756" xr:uid="{F2E494C7-53A5-4E0B-A38C-8E31C77972A8}"/>
    <cellStyle name="Normal 4 3 4 7 2 2" xfId="2176" xr:uid="{880665CD-E027-4EE7-A4DC-794C11093544}"/>
    <cellStyle name="Normal 4 3 4 7 2 3" xfId="3580" xr:uid="{06339689-FF0D-4E8C-99FC-4EEE959D1214}"/>
    <cellStyle name="Normal 4 3 4 7 3" xfId="1240" xr:uid="{B5147442-9AE8-4FC3-A93E-F2235353C802}"/>
    <cellStyle name="Normal 4 3 4 7 3 2" xfId="2644" xr:uid="{D8B91FED-C5DC-4D0D-9739-D864AC86A4AD}"/>
    <cellStyle name="Normal 4 3 4 7 3 3" xfId="4048" xr:uid="{EE2248A2-3282-47B9-B737-359E700BBE8B}"/>
    <cellStyle name="Normal 4 3 4 7 4" xfId="1708" xr:uid="{8AB8C470-BC4A-45F1-B52C-9472DEA99ED9}"/>
    <cellStyle name="Normal 4 3 4 7 5" xfId="3112" xr:uid="{D45FD2EB-BAE8-4536-8320-2A386B3765E1}"/>
    <cellStyle name="Normal 4 3 4 7 6" xfId="4516" xr:uid="{4EC4B9EB-6E2F-4743-ADD5-5F0BEED6EA2F}"/>
    <cellStyle name="Normal 4 3 4 8" xfId="300" xr:uid="{9907E549-084B-4FA6-B5A0-C9B73986EBEF}"/>
    <cellStyle name="Normal 4 3 4 8 2" xfId="792" xr:uid="{F1150B6F-2C63-425A-859D-42108FB69E46}"/>
    <cellStyle name="Normal 4 3 4 8 2 2" xfId="2212" xr:uid="{94065744-9F4B-495C-98D9-38EF73344E1E}"/>
    <cellStyle name="Normal 4 3 4 8 2 3" xfId="3616" xr:uid="{0A2BB198-FD9C-4F59-BC9A-8A57C0A52C83}"/>
    <cellStyle name="Normal 4 3 4 8 3" xfId="1276" xr:uid="{4494CFE5-03FB-4446-A562-E07AF3E09B75}"/>
    <cellStyle name="Normal 4 3 4 8 3 2" xfId="2680" xr:uid="{E4E2C7B7-23CC-4847-BA01-E2E4B74ADBB7}"/>
    <cellStyle name="Normal 4 3 4 8 3 3" xfId="4084" xr:uid="{0C07F198-35EE-47F5-A5D7-C85BB541DDD2}"/>
    <cellStyle name="Normal 4 3 4 8 4" xfId="1744" xr:uid="{523E15D4-42AD-485B-A642-EA47EA143C88}"/>
    <cellStyle name="Normal 4 3 4 8 5" xfId="3148" xr:uid="{DB7931D3-5F4C-46B5-8A87-56D7D40B11D7}"/>
    <cellStyle name="Normal 4 3 4 8 6" xfId="4552" xr:uid="{0834EE9A-6B6D-42FC-B335-11CB6C30C2FE}"/>
    <cellStyle name="Normal 4 3 4 9" xfId="336" xr:uid="{E4B3339A-8DFD-4A2B-A6EB-287A7286A6D1}"/>
    <cellStyle name="Normal 4 3 4 9 2" xfId="828" xr:uid="{391CED1B-F84A-4BA0-BB2D-C5CFF558ED73}"/>
    <cellStyle name="Normal 4 3 4 9 2 2" xfId="2248" xr:uid="{38CA9B22-D8A8-40E1-8DCD-F68ACBA9FF1C}"/>
    <cellStyle name="Normal 4 3 4 9 2 3" xfId="3652" xr:uid="{606369FE-72B8-4321-9470-36E76EDF6BE6}"/>
    <cellStyle name="Normal 4 3 4 9 3" xfId="1312" xr:uid="{C635A055-D3B0-4385-A56E-AF3E88CB5815}"/>
    <cellStyle name="Normal 4 3 4 9 3 2" xfId="2716" xr:uid="{438BBBBE-7CDD-4791-9DF5-83681F08D343}"/>
    <cellStyle name="Normal 4 3 4 9 3 3" xfId="4120" xr:uid="{0DB1697C-051A-493E-B9F7-AC5C82D0406B}"/>
    <cellStyle name="Normal 4 3 4 9 4" xfId="1780" xr:uid="{60842147-DA88-45BB-BFDD-8627C48D1250}"/>
    <cellStyle name="Normal 4 3 4 9 5" xfId="3184" xr:uid="{4D588D85-C184-40E5-B5D9-C74145AECD71}"/>
    <cellStyle name="Normal 4 3 4 9 6" xfId="4588" xr:uid="{C6CD185E-6269-4103-BDC8-11C10B0284EC}"/>
    <cellStyle name="Normal 4 3 5" xfId="25" xr:uid="{4EE57452-846E-4289-A232-FCC0020210C0}"/>
    <cellStyle name="Normal 4 3 5 10" xfId="356" xr:uid="{FB75BA45-BC14-4D9E-B35A-DCBC24829837}"/>
    <cellStyle name="Normal 4 3 5 10 2" xfId="848" xr:uid="{C4A7B26C-05EF-4D86-AB19-B1FE455C6348}"/>
    <cellStyle name="Normal 4 3 5 10 2 2" xfId="2268" xr:uid="{B998448C-54BA-4DDB-B4DE-18B2DAD619F6}"/>
    <cellStyle name="Normal 4 3 5 10 2 3" xfId="3672" xr:uid="{CFF50E8F-2C5A-4F60-86E3-8E9FB1FE5A03}"/>
    <cellStyle name="Normal 4 3 5 10 3" xfId="1332" xr:uid="{E0D1F2BC-0198-4D90-B9ED-ABB7865B23CF}"/>
    <cellStyle name="Normal 4 3 5 10 3 2" xfId="2736" xr:uid="{60992306-0A70-4294-8540-E1E6F8B93BF2}"/>
    <cellStyle name="Normal 4 3 5 10 3 3" xfId="4140" xr:uid="{689E54A4-32F7-4A54-B497-EC4C240682DB}"/>
    <cellStyle name="Normal 4 3 5 10 4" xfId="1800" xr:uid="{3603014C-050E-4794-898B-95E259D7F49D}"/>
    <cellStyle name="Normal 4 3 5 10 5" xfId="3204" xr:uid="{C7BAA0C7-7CB4-401D-82E2-F1551655040F}"/>
    <cellStyle name="Normal 4 3 5 10 6" xfId="4608" xr:uid="{C65854DF-49F9-4E41-BF52-A148DF7EEF27}"/>
    <cellStyle name="Normal 4 3 5 11" xfId="400" xr:uid="{9DD17EFD-3748-4EED-A221-2DB724BB6369}"/>
    <cellStyle name="Normal 4 3 5 11 2" xfId="892" xr:uid="{A1AB07FD-8B69-4884-A532-5DE945CDF5BF}"/>
    <cellStyle name="Normal 4 3 5 11 2 2" xfId="2304" xr:uid="{0DEF0F26-AC2D-479B-88B9-2A9BB5CA0D41}"/>
    <cellStyle name="Normal 4 3 5 11 2 3" xfId="3708" xr:uid="{82B31928-3E34-4608-A99C-A46BD16B865A}"/>
    <cellStyle name="Normal 4 3 5 11 3" xfId="1368" xr:uid="{39478889-4D27-4039-A83B-89F659AC2212}"/>
    <cellStyle name="Normal 4 3 5 11 3 2" xfId="2772" xr:uid="{8D968782-07B0-4233-960A-A8C1DB0FC67B}"/>
    <cellStyle name="Normal 4 3 5 11 3 3" xfId="4176" xr:uid="{601A40CF-37F2-4FFE-A107-1DE727977646}"/>
    <cellStyle name="Normal 4 3 5 11 4" xfId="1836" xr:uid="{8BB49B00-17A5-4928-8950-3AA8C1199DEE}"/>
    <cellStyle name="Normal 4 3 5 11 5" xfId="3240" xr:uid="{8490E9F9-9A03-42D5-A5C8-8BA9263F1885}"/>
    <cellStyle name="Normal 4 3 5 11 6" xfId="4644" xr:uid="{59B4B470-6CE1-4C34-A53C-65758018D50B}"/>
    <cellStyle name="Normal 4 3 5 12" xfId="444" xr:uid="{00684CA6-4848-464B-A213-464994C4026B}"/>
    <cellStyle name="Normal 4 3 5 12 2" xfId="936" xr:uid="{1D5CB732-2B68-48D1-BF45-B046F2F0A8A7}"/>
    <cellStyle name="Normal 4 3 5 12 2 2" xfId="2340" xr:uid="{AEC97BC2-6248-42C0-AA87-5272322D4A43}"/>
    <cellStyle name="Normal 4 3 5 12 2 3" xfId="3744" xr:uid="{B4F670DA-301D-408C-8582-460D432A727E}"/>
    <cellStyle name="Normal 4 3 5 12 3" xfId="1404" xr:uid="{CD6D8E9A-8726-4080-9C3A-952227296376}"/>
    <cellStyle name="Normal 4 3 5 12 3 2" xfId="2808" xr:uid="{E05AE530-6159-4146-8B38-98D7B15708ED}"/>
    <cellStyle name="Normal 4 3 5 12 3 3" xfId="4212" xr:uid="{64AB49DE-5BED-4FB7-9E22-B6B73B369BC6}"/>
    <cellStyle name="Normal 4 3 5 12 4" xfId="1872" xr:uid="{A78AA4B6-0CA0-4F56-B13A-F6CA926FD4C0}"/>
    <cellStyle name="Normal 4 3 5 12 5" xfId="3276" xr:uid="{50BA6880-7DC1-48DA-AB72-B74F6D7C7CCE}"/>
    <cellStyle name="Normal 4 3 5 12 6" xfId="4680" xr:uid="{95B16F9A-45AC-48A9-9AAF-4B5B74680D37}"/>
    <cellStyle name="Normal 4 3 5 13" xfId="480" xr:uid="{8DB2E12A-CDAA-409B-BE0C-FA93B89846B7}"/>
    <cellStyle name="Normal 4 3 5 13 2" xfId="972" xr:uid="{A19AD04E-57C8-4BB5-AD28-89C58D529DF9}"/>
    <cellStyle name="Normal 4 3 5 13 2 2" xfId="2376" xr:uid="{F59694DA-0205-4AE8-8934-2D53BE4FC883}"/>
    <cellStyle name="Normal 4 3 5 13 2 3" xfId="3780" xr:uid="{3A38756B-9261-4693-924B-62A6F22EB781}"/>
    <cellStyle name="Normal 4 3 5 13 3" xfId="1440" xr:uid="{A5F534E3-E47F-4D78-95AB-0D0515479349}"/>
    <cellStyle name="Normal 4 3 5 13 3 2" xfId="2844" xr:uid="{B890CE62-7985-4903-B094-213053150750}"/>
    <cellStyle name="Normal 4 3 5 13 3 3" xfId="4248" xr:uid="{2974629D-D977-4AC6-91AA-60D290EAB709}"/>
    <cellStyle name="Normal 4 3 5 13 4" xfId="1908" xr:uid="{89B0C72D-0E39-416A-B9B2-4F082165520C}"/>
    <cellStyle name="Normal 4 3 5 13 5" xfId="3312" xr:uid="{2F8D76F5-DDC8-48E7-8722-A6BAE516F121}"/>
    <cellStyle name="Normal 4 3 5 13 6" xfId="4716" xr:uid="{0D6A160E-0950-4B41-AB68-1ABA1B38CB7B}"/>
    <cellStyle name="Normal 4 3 5 14" xfId="524" xr:uid="{CBA55538-74C5-487E-9210-AD429A18F8F1}"/>
    <cellStyle name="Normal 4 3 5 14 2" xfId="1944" xr:uid="{0BA5C572-FDED-449B-A3D9-ABC56800A37D}"/>
    <cellStyle name="Normal 4 3 5 14 3" xfId="3348" xr:uid="{EBF0BF78-C697-40E7-A661-89F35D9A0B6A}"/>
    <cellStyle name="Normal 4 3 5 15" xfId="1008" xr:uid="{63BA329F-A8B7-4249-97B5-E42D11B2829A}"/>
    <cellStyle name="Normal 4 3 5 15 2" xfId="2412" xr:uid="{FFFB5D93-34E6-41BF-83C6-A4C78176DD8B}"/>
    <cellStyle name="Normal 4 3 5 15 3" xfId="3816" xr:uid="{55DC06E7-08FC-4891-B329-54F9BF09063D}"/>
    <cellStyle name="Normal 4 3 5 16" xfId="1476" xr:uid="{88DCCCDE-94F5-4172-AE6C-98C95777E431}"/>
    <cellStyle name="Normal 4 3 5 17" xfId="2880" xr:uid="{17B9602C-0EF4-4ECF-B59E-561621FC4E61}"/>
    <cellStyle name="Normal 4 3 5 18" xfId="4284" xr:uid="{35CD544F-D642-4859-AA85-689E4396EA94}"/>
    <cellStyle name="Normal 4 3 5 2" xfId="68" xr:uid="{81ECA96D-14C8-4E5C-A1D8-0AE5E91065D4}"/>
    <cellStyle name="Normal 4 3 5 2 2" xfId="560" xr:uid="{EFC5F485-DEE7-4454-9DA6-71833FBA5AB3}"/>
    <cellStyle name="Normal 4 3 5 2 2 2" xfId="1980" xr:uid="{2129E0A0-E988-4F3E-B1CD-F75CC5DF603B}"/>
    <cellStyle name="Normal 4 3 5 2 2 3" xfId="3384" xr:uid="{806561B8-A2FA-4AE6-9572-6E5BB50B4EEC}"/>
    <cellStyle name="Normal 4 3 5 2 3" xfId="1044" xr:uid="{ED81608E-A0B7-4F67-AA31-1EDC53AB02BB}"/>
    <cellStyle name="Normal 4 3 5 2 3 2" xfId="2448" xr:uid="{EE062BDA-989F-49C2-83A9-F6A63EC0D05E}"/>
    <cellStyle name="Normal 4 3 5 2 3 3" xfId="3852" xr:uid="{543AF345-9A42-4CAD-A0AB-E7C29FE4CF27}"/>
    <cellStyle name="Normal 4 3 5 2 4" xfId="1512" xr:uid="{662788DB-72C5-4615-8F18-92533160EB1B}"/>
    <cellStyle name="Normal 4 3 5 2 5" xfId="2916" xr:uid="{1D7642E5-BCB0-4D34-A77D-F6713C0F653D}"/>
    <cellStyle name="Normal 4 3 5 2 6" xfId="4320" xr:uid="{C677834D-2B8A-4B41-916C-C9355C4AD79F}"/>
    <cellStyle name="Normal 4 3 5 3" xfId="104" xr:uid="{0478A6EA-D154-426C-BBFC-D5188CFDEFB4}"/>
    <cellStyle name="Normal 4 3 5 3 2" xfId="596" xr:uid="{B0066B85-BF2D-4376-9130-24458EEDDF93}"/>
    <cellStyle name="Normal 4 3 5 3 2 2" xfId="2016" xr:uid="{EA6A2157-44D2-48BC-8293-1E3980A27B04}"/>
    <cellStyle name="Normal 4 3 5 3 2 3" xfId="3420" xr:uid="{957610B8-234D-4179-9E38-C02E16D9772D}"/>
    <cellStyle name="Normal 4 3 5 3 3" xfId="1080" xr:uid="{C9B19EAC-A9E3-49E1-8076-C193719D2E7F}"/>
    <cellStyle name="Normal 4 3 5 3 3 2" xfId="2484" xr:uid="{A9E70FA6-9C39-4623-82AF-EFF2030AF601}"/>
    <cellStyle name="Normal 4 3 5 3 3 3" xfId="3888" xr:uid="{DFA47129-AF0B-4B01-8CFC-9C37B97C27AF}"/>
    <cellStyle name="Normal 4 3 5 3 4" xfId="1548" xr:uid="{23CBED11-AC16-47DE-8115-164F779DA523}"/>
    <cellStyle name="Normal 4 3 5 3 5" xfId="2952" xr:uid="{9C88D5C5-CAB8-4E51-9E21-4D489A18BEEA}"/>
    <cellStyle name="Normal 4 3 5 3 6" xfId="4356" xr:uid="{012B03F9-CA7F-4227-B41C-070FCECBF2DE}"/>
    <cellStyle name="Normal 4 3 5 4" xfId="140" xr:uid="{C0A3CFB5-B0CC-4CAE-8542-A9F0CD812E21}"/>
    <cellStyle name="Normal 4 3 5 4 2" xfId="632" xr:uid="{152F40A6-B2F6-4529-BAEA-4409E8932E79}"/>
    <cellStyle name="Normal 4 3 5 4 2 2" xfId="2052" xr:uid="{78792DC3-7EC8-4F7A-903B-63ADC41C853A}"/>
    <cellStyle name="Normal 4 3 5 4 2 3" xfId="3456" xr:uid="{22531BD5-1CC9-4BBF-B196-BFA5B556BE7B}"/>
    <cellStyle name="Normal 4 3 5 4 3" xfId="1116" xr:uid="{1FABC384-3E48-4CD3-9CB0-E8369EDAF93C}"/>
    <cellStyle name="Normal 4 3 5 4 3 2" xfId="2520" xr:uid="{A73F6514-D378-4EA7-A4A2-2779D9150AD2}"/>
    <cellStyle name="Normal 4 3 5 4 3 3" xfId="3924" xr:uid="{BC86329C-29AE-43AD-87EA-C1C406ED5BA7}"/>
    <cellStyle name="Normal 4 3 5 4 4" xfId="1584" xr:uid="{2F1594CC-27FA-47FA-B036-96369E1AEE84}"/>
    <cellStyle name="Normal 4 3 5 4 5" xfId="2988" xr:uid="{5F3D05CF-B35F-4DAE-A840-94412D964135}"/>
    <cellStyle name="Normal 4 3 5 4 6" xfId="4392" xr:uid="{1A12BAE1-0ABB-468C-A4CF-ADE686A6FD45}"/>
    <cellStyle name="Normal 4 3 5 5" xfId="176" xr:uid="{33ED959E-E7D9-49CF-AF71-AA69B8F5AE58}"/>
    <cellStyle name="Normal 4 3 5 5 2" xfId="668" xr:uid="{DA9AE861-31F7-4B7C-A132-AFB7911124DA}"/>
    <cellStyle name="Normal 4 3 5 5 2 2" xfId="2088" xr:uid="{9A4CD6D5-98E0-40D8-9178-90769DDBBD85}"/>
    <cellStyle name="Normal 4 3 5 5 2 3" xfId="3492" xr:uid="{2D623B44-0C2B-4304-B4D9-A9B3503C0AFF}"/>
    <cellStyle name="Normal 4 3 5 5 3" xfId="1152" xr:uid="{E1F976F9-21F3-4486-8E4D-1190236B2142}"/>
    <cellStyle name="Normal 4 3 5 5 3 2" xfId="2556" xr:uid="{085D8448-0D01-4DC3-A6BA-0402B5014E41}"/>
    <cellStyle name="Normal 4 3 5 5 3 3" xfId="3960" xr:uid="{659E0DDF-354C-4EAC-B25A-D16820C58D6C}"/>
    <cellStyle name="Normal 4 3 5 5 4" xfId="1620" xr:uid="{CF748EBE-D219-4340-BA18-3515FFDF6580}"/>
    <cellStyle name="Normal 4 3 5 5 5" xfId="3024" xr:uid="{324BE112-0DC8-497E-AAEF-9024F14F3718}"/>
    <cellStyle name="Normal 4 3 5 5 6" xfId="4428" xr:uid="{7935F21B-ABC5-46DF-BC1D-AAF64A284959}"/>
    <cellStyle name="Normal 4 3 5 6" xfId="212" xr:uid="{A99EB589-9AED-4EFF-A134-BA55811A5F2A}"/>
    <cellStyle name="Normal 4 3 5 6 2" xfId="704" xr:uid="{A929E3F3-60DD-460B-8F00-A7545FE49380}"/>
    <cellStyle name="Normal 4 3 5 6 2 2" xfId="2124" xr:uid="{B340DF16-3C7F-4A24-AFF5-413E30AD6596}"/>
    <cellStyle name="Normal 4 3 5 6 2 3" xfId="3528" xr:uid="{BA5BD7C5-38D8-4392-85E7-EAED3C5579A1}"/>
    <cellStyle name="Normal 4 3 5 6 3" xfId="1188" xr:uid="{BD18D10B-A6F7-4B37-B556-19BAB265BFA7}"/>
    <cellStyle name="Normal 4 3 5 6 3 2" xfId="2592" xr:uid="{ADD12A42-A4D0-4BCD-84F2-DA0E5460D3AB}"/>
    <cellStyle name="Normal 4 3 5 6 3 3" xfId="3996" xr:uid="{4FC91D10-49CE-4925-AF6C-79EFDBD75CC6}"/>
    <cellStyle name="Normal 4 3 5 6 4" xfId="1656" xr:uid="{104BA4D8-D96A-4FE8-A440-9E3DA962BDA8}"/>
    <cellStyle name="Normal 4 3 5 6 5" xfId="3060" xr:uid="{AD58B3DC-DB16-4A47-A108-63C32765EF49}"/>
    <cellStyle name="Normal 4 3 5 6 6" xfId="4464" xr:uid="{D5B6A758-A965-4537-8C6E-32C0E010CB14}"/>
    <cellStyle name="Normal 4 3 5 7" xfId="248" xr:uid="{96AB0C23-BDA5-4E8F-B462-5AB2BB3D0996}"/>
    <cellStyle name="Normal 4 3 5 7 2" xfId="740" xr:uid="{CE356B0E-7230-4576-BA3F-821701D03162}"/>
    <cellStyle name="Normal 4 3 5 7 2 2" xfId="2160" xr:uid="{0521A63A-EDD7-45AE-B78A-3A81FC56ACDB}"/>
    <cellStyle name="Normal 4 3 5 7 2 3" xfId="3564" xr:uid="{2A314275-E9AA-4953-A062-9DBC62DB167B}"/>
    <cellStyle name="Normal 4 3 5 7 3" xfId="1224" xr:uid="{0B24AC26-9C33-4CCB-976A-FDE070D35968}"/>
    <cellStyle name="Normal 4 3 5 7 3 2" xfId="2628" xr:uid="{BAA3A528-EA90-4146-9B8F-82134C9CB861}"/>
    <cellStyle name="Normal 4 3 5 7 3 3" xfId="4032" xr:uid="{CAF06B51-5FC6-4BBC-8C17-E96000A23393}"/>
    <cellStyle name="Normal 4 3 5 7 4" xfId="1692" xr:uid="{A928F7BB-25A6-44E2-ADAF-140C017ACF78}"/>
    <cellStyle name="Normal 4 3 5 7 5" xfId="3096" xr:uid="{B27D422B-5862-4491-B7F9-71564DD8361F}"/>
    <cellStyle name="Normal 4 3 5 7 6" xfId="4500" xr:uid="{9BB9F168-720A-41AF-8582-C00069673CAC}"/>
    <cellStyle name="Normal 4 3 5 8" xfId="284" xr:uid="{89DCA441-9D77-43EC-B575-5CA5C8D0D022}"/>
    <cellStyle name="Normal 4 3 5 8 2" xfId="776" xr:uid="{760F5EBA-8536-4228-8AE9-A0A1F6128456}"/>
    <cellStyle name="Normal 4 3 5 8 2 2" xfId="2196" xr:uid="{617FCA9D-9264-493B-B23F-F90D7BF32EE7}"/>
    <cellStyle name="Normal 4 3 5 8 2 3" xfId="3600" xr:uid="{9FB73F84-EB65-499C-B71F-27210929F92D}"/>
    <cellStyle name="Normal 4 3 5 8 3" xfId="1260" xr:uid="{57C0CE31-8120-4599-AC26-3654CA687198}"/>
    <cellStyle name="Normal 4 3 5 8 3 2" xfId="2664" xr:uid="{2CB8EA38-6B06-424D-81DF-E8500C7C5D98}"/>
    <cellStyle name="Normal 4 3 5 8 3 3" xfId="4068" xr:uid="{BC36CFD7-A1A4-4678-A6B2-A72CF0292E27}"/>
    <cellStyle name="Normal 4 3 5 8 4" xfId="1728" xr:uid="{DDC94D05-38FE-4D69-A445-EEA934446E5A}"/>
    <cellStyle name="Normal 4 3 5 8 5" xfId="3132" xr:uid="{E37D808C-E12E-4C89-884E-99039EE7CAC5}"/>
    <cellStyle name="Normal 4 3 5 8 6" xfId="4536" xr:uid="{A684F055-3491-4B0E-85AF-61BAF37DCB0C}"/>
    <cellStyle name="Normal 4 3 5 9" xfId="320" xr:uid="{4CE56700-2EE0-41C4-803A-8CC071E9BCCD}"/>
    <cellStyle name="Normal 4 3 5 9 2" xfId="812" xr:uid="{3C931A9A-756D-4279-9608-1045F4CA95C8}"/>
    <cellStyle name="Normal 4 3 5 9 2 2" xfId="2232" xr:uid="{0F34BAB9-4302-4E7A-AD1B-82F4591E4CCD}"/>
    <cellStyle name="Normal 4 3 5 9 2 3" xfId="3636" xr:uid="{69EA6C6D-E574-4523-A0E7-4D016014D969}"/>
    <cellStyle name="Normal 4 3 5 9 3" xfId="1296" xr:uid="{3A2CC3A4-29A5-4D00-B496-A114046472BD}"/>
    <cellStyle name="Normal 4 3 5 9 3 2" xfId="2700" xr:uid="{87A0ACB3-4C46-4071-A7E5-9DAA03F3A8BA}"/>
    <cellStyle name="Normal 4 3 5 9 3 3" xfId="4104" xr:uid="{04974D43-3600-4629-9772-3A294C579120}"/>
    <cellStyle name="Normal 4 3 5 9 4" xfId="1764" xr:uid="{E2619DFD-CC59-48DF-8071-A9A8BE5B7CE6}"/>
    <cellStyle name="Normal 4 3 5 9 5" xfId="3168" xr:uid="{CC9B2327-B802-4E0A-8BDA-32890133245C}"/>
    <cellStyle name="Normal 4 3 5 9 6" xfId="4572" xr:uid="{329258AA-9545-4592-BD61-A0DA435AF545}"/>
    <cellStyle name="Normal 4 3 6" xfId="52" xr:uid="{AC52BA16-ACF5-456F-B996-A5FBB0E129A6}"/>
    <cellStyle name="Normal 4 3 6 2" xfId="544" xr:uid="{8F644287-993A-45C8-9F9A-973A8DBD3703}"/>
    <cellStyle name="Normal 4 3 6 2 2" xfId="1964" xr:uid="{52ACFDD7-9671-4B73-BDBD-782BA79E07A1}"/>
    <cellStyle name="Normal 4 3 6 2 3" xfId="3368" xr:uid="{A25B4D62-2083-4FE1-89C2-A2A81A93C6A1}"/>
    <cellStyle name="Normal 4 3 6 3" xfId="1028" xr:uid="{D2EB6133-8F79-4B6D-AB91-FB106DC37E6F}"/>
    <cellStyle name="Normal 4 3 6 3 2" xfId="2432" xr:uid="{06BC9A81-0A1D-4BBB-8658-791141572847}"/>
    <cellStyle name="Normal 4 3 6 3 3" xfId="3836" xr:uid="{5463E01E-9225-4C54-9552-E91976437CDE}"/>
    <cellStyle name="Normal 4 3 6 4" xfId="1496" xr:uid="{A936ADF4-CF8C-4891-B282-B21D42CC29CD}"/>
    <cellStyle name="Normal 4 3 6 5" xfId="2900" xr:uid="{571FDA63-D863-43A1-AF5D-6772F8C6DD85}"/>
    <cellStyle name="Normal 4 3 6 6" xfId="4304" xr:uid="{971CB178-DF17-4BF0-B171-2D31D0D8D287}"/>
    <cellStyle name="Normal 4 3 7" xfId="88" xr:uid="{78E1AC78-4953-4189-AA5D-19207E4C771B}"/>
    <cellStyle name="Normal 4 3 7 2" xfId="580" xr:uid="{9C1525FB-FF64-4107-B15E-BA748DD35C99}"/>
    <cellStyle name="Normal 4 3 7 2 2" xfId="2000" xr:uid="{A300C694-8D9B-499C-9022-3BBE389CD2BB}"/>
    <cellStyle name="Normal 4 3 7 2 3" xfId="3404" xr:uid="{D5BDFF24-25B5-41EA-9A34-00769164DF00}"/>
    <cellStyle name="Normal 4 3 7 3" xfId="1064" xr:uid="{5C5A09A7-BE5E-4765-B4D1-6C0D67DC394B}"/>
    <cellStyle name="Normal 4 3 7 3 2" xfId="2468" xr:uid="{494F1D24-89DC-4CB3-A39A-D4EDA78DB51F}"/>
    <cellStyle name="Normal 4 3 7 3 3" xfId="3872" xr:uid="{E6E6F105-B7A4-4421-AA60-181F617D650B}"/>
    <cellStyle name="Normal 4 3 7 4" xfId="1532" xr:uid="{AA5962C7-7298-44DC-8C5C-070BC52B1B1A}"/>
    <cellStyle name="Normal 4 3 7 5" xfId="2936" xr:uid="{609E6BBD-9EE8-49BC-A09B-CB48524247DE}"/>
    <cellStyle name="Normal 4 3 7 6" xfId="4340" xr:uid="{F6258678-C2DB-4B6C-8E01-138E49B0B770}"/>
    <cellStyle name="Normal 4 3 8" xfId="124" xr:uid="{66D5F65A-7535-4FDD-B742-0C21249D8D79}"/>
    <cellStyle name="Normal 4 3 8 2" xfId="616" xr:uid="{66D8BD21-90AA-408E-B187-8376DF4EC2FE}"/>
    <cellStyle name="Normal 4 3 8 2 2" xfId="2036" xr:uid="{61A4F6CB-3AD5-4FC5-880E-8A65EB458C8F}"/>
    <cellStyle name="Normal 4 3 8 2 3" xfId="3440" xr:uid="{26FB7B95-1CD0-4720-AF73-F2A4CC7B9A86}"/>
    <cellStyle name="Normal 4 3 8 3" xfId="1100" xr:uid="{62650499-B2B8-434E-BC93-8828C6D31772}"/>
    <cellStyle name="Normal 4 3 8 3 2" xfId="2504" xr:uid="{DE3B923A-7E82-4B6F-999E-76D6BB6A46F1}"/>
    <cellStyle name="Normal 4 3 8 3 3" xfId="3908" xr:uid="{30AF52FD-3E56-4009-8B01-91B929E6F219}"/>
    <cellStyle name="Normal 4 3 8 4" xfId="1568" xr:uid="{BFDF2914-178F-4D22-BA11-8C7B3501578D}"/>
    <cellStyle name="Normal 4 3 8 5" xfId="2972" xr:uid="{634EF77B-58B7-4F6B-8AD9-D303BFAE00DC}"/>
    <cellStyle name="Normal 4 3 8 6" xfId="4376" xr:uid="{144F49DF-E33F-44EC-9CDD-16E6ACAB6251}"/>
    <cellStyle name="Normal 4 3 9" xfId="160" xr:uid="{6FC244D3-270C-4856-B71B-3D3AB3B43FD7}"/>
    <cellStyle name="Normal 4 3 9 2" xfId="652" xr:uid="{9F2807BD-CD99-4839-8B28-9FEFB2219811}"/>
    <cellStyle name="Normal 4 3 9 2 2" xfId="2072" xr:uid="{6DB89B9E-AA9A-4CD5-B2C7-2787F86F031A}"/>
    <cellStyle name="Normal 4 3 9 2 3" xfId="3476" xr:uid="{0175121D-FA41-4A9E-B797-A69B015E9845}"/>
    <cellStyle name="Normal 4 3 9 3" xfId="1136" xr:uid="{988CF984-19AC-4B73-93CB-B202BFEF5A20}"/>
    <cellStyle name="Normal 4 3 9 3 2" xfId="2540" xr:uid="{A2E85873-5D01-4B9B-94BD-BF12E110CB43}"/>
    <cellStyle name="Normal 4 3 9 3 3" xfId="3944" xr:uid="{59462B56-658B-4662-AF10-086A1B075E31}"/>
    <cellStyle name="Normal 4 3 9 4" xfId="1604" xr:uid="{6BC90283-1620-4998-9660-4901A15F2D3C}"/>
    <cellStyle name="Normal 4 3 9 5" xfId="3008" xr:uid="{9C1CBB4B-ED3A-4C27-8639-B8362F33F2AE}"/>
    <cellStyle name="Normal 4 3 9 6" xfId="4412" xr:uid="{966212ED-4565-43F9-AE75-DBDB47C71A87}"/>
    <cellStyle name="Normal 4 4" xfId="11" xr:uid="{DC954C65-CCF8-4465-B54A-51728B01EACA}"/>
    <cellStyle name="Normal 4 4 10" xfId="270" xr:uid="{1DE01AF4-EBA8-4E34-A6FA-D59A958369E9}"/>
    <cellStyle name="Normal 4 4 10 2" xfId="762" xr:uid="{EF2E657A-04F5-47D6-B336-E7EEBEF9B678}"/>
    <cellStyle name="Normal 4 4 10 2 2" xfId="2182" xr:uid="{6CD17192-45DA-42FC-88E4-8D4495784BD7}"/>
    <cellStyle name="Normal 4 4 10 2 3" xfId="3586" xr:uid="{525BD799-FB9A-44D8-B7B2-D626E05E2FA3}"/>
    <cellStyle name="Normal 4 4 10 3" xfId="1246" xr:uid="{F6FEB537-2749-4647-986C-F631F2CB97B9}"/>
    <cellStyle name="Normal 4 4 10 3 2" xfId="2650" xr:uid="{66CD94F7-A7EB-4DF4-AC6A-67F361F39F18}"/>
    <cellStyle name="Normal 4 4 10 3 3" xfId="4054" xr:uid="{A90657E0-5678-4567-AF34-EB25A8C7A6FC}"/>
    <cellStyle name="Normal 4 4 10 4" xfId="1714" xr:uid="{FA61A789-0E10-44DC-A7FB-90031A54B278}"/>
    <cellStyle name="Normal 4 4 10 5" xfId="3118" xr:uid="{F11CAD0A-1F1F-4E93-8450-50E1891CE99C}"/>
    <cellStyle name="Normal 4 4 10 6" xfId="4522" xr:uid="{CE5C012D-B07C-476D-B540-C44B152526FE}"/>
    <cellStyle name="Normal 4 4 11" xfId="306" xr:uid="{3BB97FBC-5448-4516-8BD7-5B523E9E57E4}"/>
    <cellStyle name="Normal 4 4 11 2" xfId="798" xr:uid="{EAD8A72E-5CD2-4B93-99D0-195B5792BD2C}"/>
    <cellStyle name="Normal 4 4 11 2 2" xfId="2218" xr:uid="{B3363E30-7105-46AD-AF1F-D9A26E75166B}"/>
    <cellStyle name="Normal 4 4 11 2 3" xfId="3622" xr:uid="{70C141A3-964F-46D3-860A-F4AF8B654206}"/>
    <cellStyle name="Normal 4 4 11 3" xfId="1282" xr:uid="{66EC8A99-4AF8-42E1-AFF5-B46547EDC752}"/>
    <cellStyle name="Normal 4 4 11 3 2" xfId="2686" xr:uid="{FE2C46BC-B0F0-4D21-BB2B-7D9896E13CB5}"/>
    <cellStyle name="Normal 4 4 11 3 3" xfId="4090" xr:uid="{870DFBF8-CBA4-45E3-9E29-492AF01937BA}"/>
    <cellStyle name="Normal 4 4 11 4" xfId="1750" xr:uid="{B1546076-59FB-46BF-B0E7-3D72201259F1}"/>
    <cellStyle name="Normal 4 4 11 5" xfId="3154" xr:uid="{8F7F6571-1B3A-403A-903D-A4EC771832AA}"/>
    <cellStyle name="Normal 4 4 11 6" xfId="4558" xr:uid="{8E98CCCF-4468-4594-B7A1-5005FE0EDAB3}"/>
    <cellStyle name="Normal 4 4 12" xfId="342" xr:uid="{83D1A246-36D3-418A-B8A8-DA8CAFB0A31C}"/>
    <cellStyle name="Normal 4 4 12 2" xfId="834" xr:uid="{0E437BD8-8D29-46E3-86B0-1C96D6A0EA5F}"/>
    <cellStyle name="Normal 4 4 12 2 2" xfId="2254" xr:uid="{A9555045-031C-4D94-947B-A5BDC4897D5A}"/>
    <cellStyle name="Normal 4 4 12 2 3" xfId="3658" xr:uid="{E1319219-154B-4557-9B98-84AA116FEFE2}"/>
    <cellStyle name="Normal 4 4 12 3" xfId="1318" xr:uid="{89F37C55-B7CD-480A-B2A3-941846F1FE6A}"/>
    <cellStyle name="Normal 4 4 12 3 2" xfId="2722" xr:uid="{285AA07C-1407-4412-8C94-B7FC0A7ED866}"/>
    <cellStyle name="Normal 4 4 12 3 3" xfId="4126" xr:uid="{EA838277-7A20-41C5-A7E9-93C542560EA3}"/>
    <cellStyle name="Normal 4 4 12 4" xfId="1786" xr:uid="{A432C5D9-CB9C-4D45-A822-97B14919239B}"/>
    <cellStyle name="Normal 4 4 12 5" xfId="3190" xr:uid="{E14D40F3-5528-42BD-B61C-CD56F4C8BC3C}"/>
    <cellStyle name="Normal 4 4 12 6" xfId="4594" xr:uid="{5720E7E5-849F-4760-ABED-671138B6C447}"/>
    <cellStyle name="Normal 4 4 13" xfId="386" xr:uid="{B8952480-4583-4259-AE9F-F4E1B6A5E426}"/>
    <cellStyle name="Normal 4 4 13 2" xfId="878" xr:uid="{A9852B79-8B87-4E67-A7FE-A541E6253261}"/>
    <cellStyle name="Normal 4 4 13 2 2" xfId="2290" xr:uid="{DAE482D3-974A-4E7E-A27B-2B042C12DBEC}"/>
    <cellStyle name="Normal 4 4 13 2 3" xfId="3694" xr:uid="{B6293001-D5F7-44D7-A753-CE65F236EC69}"/>
    <cellStyle name="Normal 4 4 13 3" xfId="1354" xr:uid="{07064D87-BDCB-4C44-9BCC-5771E2A4FE85}"/>
    <cellStyle name="Normal 4 4 13 3 2" xfId="2758" xr:uid="{9437BCDF-186D-475E-8518-B2729B64F5D4}"/>
    <cellStyle name="Normal 4 4 13 3 3" xfId="4162" xr:uid="{95FA7C46-58A8-4094-AA72-6BB8D93FE872}"/>
    <cellStyle name="Normal 4 4 13 4" xfId="1822" xr:uid="{714D08E2-AE88-4D67-B003-A0D3A9899BB6}"/>
    <cellStyle name="Normal 4 4 13 5" xfId="3226" xr:uid="{DB340EA8-DB19-4D3B-A647-3C25FC589DB0}"/>
    <cellStyle name="Normal 4 4 13 6" xfId="4630" xr:uid="{38CC974A-78CB-47B6-8F3B-41C8BCBDEED5}"/>
    <cellStyle name="Normal 4 4 14" xfId="430" xr:uid="{B910FDB7-609C-4658-AD36-379FAAB0A9D1}"/>
    <cellStyle name="Normal 4 4 14 2" xfId="922" xr:uid="{B3E4D824-B94F-4EA2-84E7-087895535635}"/>
    <cellStyle name="Normal 4 4 14 2 2" xfId="2326" xr:uid="{5B821E67-74E9-4BFA-BAA0-6CB047298EEA}"/>
    <cellStyle name="Normal 4 4 14 2 3" xfId="3730" xr:uid="{2791DB11-1F6B-4FE1-A9F8-67DA34D02337}"/>
    <cellStyle name="Normal 4 4 14 3" xfId="1390" xr:uid="{439791D7-DA3E-4B74-AA92-95140924D277}"/>
    <cellStyle name="Normal 4 4 14 3 2" xfId="2794" xr:uid="{3423BD06-3B47-4E4E-AB15-B21F96709112}"/>
    <cellStyle name="Normal 4 4 14 3 3" xfId="4198" xr:uid="{9CA0E2CD-9C24-4430-ADF1-202993FDC38A}"/>
    <cellStyle name="Normal 4 4 14 4" xfId="1858" xr:uid="{D1821973-C835-4F60-BD65-B66FC349278A}"/>
    <cellStyle name="Normal 4 4 14 5" xfId="3262" xr:uid="{7E9460EC-1A64-4907-9AF1-3863768C4171}"/>
    <cellStyle name="Normal 4 4 14 6" xfId="4666" xr:uid="{71AC9D60-3194-48EB-8DE8-078D5E56987E}"/>
    <cellStyle name="Normal 4 4 15" xfId="466" xr:uid="{B3F66D8F-F8D9-4161-BD76-4CC6AA1D4A81}"/>
    <cellStyle name="Normal 4 4 15 2" xfId="958" xr:uid="{DD64B340-B335-4EA1-93D6-45C947EEE0C1}"/>
    <cellStyle name="Normal 4 4 15 2 2" xfId="2362" xr:uid="{3E3F728E-0198-467A-857B-FAE0224DA607}"/>
    <cellStyle name="Normal 4 4 15 2 3" xfId="3766" xr:uid="{5FFF8E09-155E-472B-9BBF-86F1A343DA3A}"/>
    <cellStyle name="Normal 4 4 15 3" xfId="1426" xr:uid="{289ED30B-1140-4F56-A542-578CABEA4E4C}"/>
    <cellStyle name="Normal 4 4 15 3 2" xfId="2830" xr:uid="{DE225CE7-7F89-484A-9AA6-DED983B1B088}"/>
    <cellStyle name="Normal 4 4 15 3 3" xfId="4234" xr:uid="{046A6CE6-E6E9-45A6-8145-DD45125B7531}"/>
    <cellStyle name="Normal 4 4 15 4" xfId="1894" xr:uid="{3869127E-D96C-4463-933F-86531D419E49}"/>
    <cellStyle name="Normal 4 4 15 5" xfId="3298" xr:uid="{DDD0951E-BA7A-4B78-B62F-0688C7E5BD19}"/>
    <cellStyle name="Normal 4 4 15 6" xfId="4702" xr:uid="{8B7795BD-71FB-44C4-9466-91806509558B}"/>
    <cellStyle name="Normal 4 4 16" xfId="510" xr:uid="{9AFF7F80-E156-46FF-A881-0AC6CD10CA9B}"/>
    <cellStyle name="Normal 4 4 16 2" xfId="1930" xr:uid="{999E1124-08AA-436C-AF43-0543F00277C8}"/>
    <cellStyle name="Normal 4 4 16 3" xfId="3334" xr:uid="{C3B1246F-0580-4AB5-B9C4-9D818F5D490B}"/>
    <cellStyle name="Normal 4 4 17" xfId="994" xr:uid="{88B49BC9-89BB-4CE1-BA1F-BA276ED6DAEE}"/>
    <cellStyle name="Normal 4 4 17 2" xfId="2398" xr:uid="{C0D82715-61EC-4ADB-9353-9D2B26B3A9F0}"/>
    <cellStyle name="Normal 4 4 17 3" xfId="3802" xr:uid="{9C5EEDA3-588F-497C-8A25-2CCE582FFABF}"/>
    <cellStyle name="Normal 4 4 18" xfId="1462" xr:uid="{F3B41C53-19E3-4050-B49A-1B48942982C3}"/>
    <cellStyle name="Normal 4 4 19" xfId="2866" xr:uid="{A2F2145D-EDEA-439A-B582-3151EEF2C793}"/>
    <cellStyle name="Normal 4 4 2" xfId="19" xr:uid="{FCC59D3F-90DE-4437-A7DB-82FBC2129791}"/>
    <cellStyle name="Normal 4 4 2 10" xfId="314" xr:uid="{8D0CFBE7-72C5-4CF5-B4DE-A83230922F59}"/>
    <cellStyle name="Normal 4 4 2 10 2" xfId="806" xr:uid="{A9FF2D96-422A-4401-BBB6-61980E1F4D5B}"/>
    <cellStyle name="Normal 4 4 2 10 2 2" xfId="2226" xr:uid="{6A13E872-931D-406E-8973-E825C9251DCD}"/>
    <cellStyle name="Normal 4 4 2 10 2 3" xfId="3630" xr:uid="{085F92FE-8EE6-4486-A51A-EA6C9B935C43}"/>
    <cellStyle name="Normal 4 4 2 10 3" xfId="1290" xr:uid="{8AE51798-8D6D-4F44-A4F2-40D15442C07C}"/>
    <cellStyle name="Normal 4 4 2 10 3 2" xfId="2694" xr:uid="{969A0FAD-C75A-49DD-8161-71A5612C9E1B}"/>
    <cellStyle name="Normal 4 4 2 10 3 3" xfId="4098" xr:uid="{18745F4C-7EBD-4468-83C8-67AE7AB1D5CF}"/>
    <cellStyle name="Normal 4 4 2 10 4" xfId="1758" xr:uid="{DC94E0A0-1EFB-4A2F-AF84-45576417C71F}"/>
    <cellStyle name="Normal 4 4 2 10 5" xfId="3162" xr:uid="{F0668A54-B197-405A-9851-E0C8629C512F}"/>
    <cellStyle name="Normal 4 4 2 10 6" xfId="4566" xr:uid="{73D07F49-7CD8-48B3-8F92-D0FE7C53FE6D}"/>
    <cellStyle name="Normal 4 4 2 11" xfId="350" xr:uid="{244176D5-6F6F-4DA5-99FA-459C2C2F742B}"/>
    <cellStyle name="Normal 4 4 2 11 2" xfId="842" xr:uid="{5F734B50-9A39-41B9-865C-AE660196384B}"/>
    <cellStyle name="Normal 4 4 2 11 2 2" xfId="2262" xr:uid="{EE132F1D-C7A7-4938-9052-A2BD9DFBF80A}"/>
    <cellStyle name="Normal 4 4 2 11 2 3" xfId="3666" xr:uid="{35005B1F-F527-41A2-8F35-B8AEA9A8BE1F}"/>
    <cellStyle name="Normal 4 4 2 11 3" xfId="1326" xr:uid="{6D52B6EE-4347-4C9B-9836-FC786CCA1E5D}"/>
    <cellStyle name="Normal 4 4 2 11 3 2" xfId="2730" xr:uid="{3D268693-C0A5-4FD8-B14F-A78308D633D7}"/>
    <cellStyle name="Normal 4 4 2 11 3 3" xfId="4134" xr:uid="{50A35B45-4E82-4057-9B51-F3BE13B88123}"/>
    <cellStyle name="Normal 4 4 2 11 4" xfId="1794" xr:uid="{F90D217E-7159-4E50-A029-32A6AD72FB51}"/>
    <cellStyle name="Normal 4 4 2 11 5" xfId="3198" xr:uid="{38B412AB-66A4-4F2F-BC86-49BB77F43A06}"/>
    <cellStyle name="Normal 4 4 2 11 6" xfId="4602" xr:uid="{CDD63A29-5489-49A3-932B-883E687FE036}"/>
    <cellStyle name="Normal 4 4 2 12" xfId="394" xr:uid="{4D0C2141-3662-4B6E-A425-AB09A7DF5656}"/>
    <cellStyle name="Normal 4 4 2 12 2" xfId="886" xr:uid="{7C4170D4-F96E-4822-8225-7C7B03EA285B}"/>
    <cellStyle name="Normal 4 4 2 12 2 2" xfId="2298" xr:uid="{385746F4-A055-4A19-A6D1-81EE8EC3A6B7}"/>
    <cellStyle name="Normal 4 4 2 12 2 3" xfId="3702" xr:uid="{6AF426F7-1B94-4831-8918-67A2ABCCE30D}"/>
    <cellStyle name="Normal 4 4 2 12 3" xfId="1362" xr:uid="{FB76B973-2F3D-49E5-8B67-2B7AB79E6342}"/>
    <cellStyle name="Normal 4 4 2 12 3 2" xfId="2766" xr:uid="{E63AAC0F-2B75-4BD1-8C32-324D3ECAD2BA}"/>
    <cellStyle name="Normal 4 4 2 12 3 3" xfId="4170" xr:uid="{834DA8A0-4167-4FA0-A9FE-EF2FD2A1EE62}"/>
    <cellStyle name="Normal 4 4 2 12 4" xfId="1830" xr:uid="{81D55322-468C-4B32-9B89-0CBCA1A30869}"/>
    <cellStyle name="Normal 4 4 2 12 5" xfId="3234" xr:uid="{ACFA2294-E4AC-4BBD-A916-B2D5EF39A2E9}"/>
    <cellStyle name="Normal 4 4 2 12 6" xfId="4638" xr:uid="{B078C5EE-C313-4934-A8D5-44BE19031E2C}"/>
    <cellStyle name="Normal 4 4 2 13" xfId="438" xr:uid="{83BD69DF-0776-43DA-83AA-317CE85F7E1A}"/>
    <cellStyle name="Normal 4 4 2 13 2" xfId="930" xr:uid="{FD93C068-63B3-4E02-AB98-F99D6042BEE2}"/>
    <cellStyle name="Normal 4 4 2 13 2 2" xfId="2334" xr:uid="{844824D7-9C03-4640-B0A6-D756492D5BB5}"/>
    <cellStyle name="Normal 4 4 2 13 2 3" xfId="3738" xr:uid="{EBC91F58-BBEE-43B9-8B06-9A54DF1D26FA}"/>
    <cellStyle name="Normal 4 4 2 13 3" xfId="1398" xr:uid="{FC78A866-4B9A-48A1-A29D-E7995B62098F}"/>
    <cellStyle name="Normal 4 4 2 13 3 2" xfId="2802" xr:uid="{FFDC4A70-49E1-4A1C-8788-FD7E633B019B}"/>
    <cellStyle name="Normal 4 4 2 13 3 3" xfId="4206" xr:uid="{38A9F50D-C7B7-4B8A-A462-1F17AE580EA4}"/>
    <cellStyle name="Normal 4 4 2 13 4" xfId="1866" xr:uid="{8362932D-7E95-4744-A210-43A15DC854B4}"/>
    <cellStyle name="Normal 4 4 2 13 5" xfId="3270" xr:uid="{1AFE5CBA-1124-4D81-93E9-55FF8213834E}"/>
    <cellStyle name="Normal 4 4 2 13 6" xfId="4674" xr:uid="{42141AF8-853A-4698-B637-B16E15CDBD50}"/>
    <cellStyle name="Normal 4 4 2 14" xfId="474" xr:uid="{6F6BBE22-8A98-437A-9275-C15B16C745C8}"/>
    <cellStyle name="Normal 4 4 2 14 2" xfId="966" xr:uid="{9C49D7F1-68A5-4A77-9D48-45495ECCD686}"/>
    <cellStyle name="Normal 4 4 2 14 2 2" xfId="2370" xr:uid="{521223C8-E9F5-41CB-9A31-03AED9ACF10C}"/>
    <cellStyle name="Normal 4 4 2 14 2 3" xfId="3774" xr:uid="{9918DA2C-C190-408E-B324-EB8B2DA10397}"/>
    <cellStyle name="Normal 4 4 2 14 3" xfId="1434" xr:uid="{C5F99A07-CD33-455A-AED7-ED2341098028}"/>
    <cellStyle name="Normal 4 4 2 14 3 2" xfId="2838" xr:uid="{5C5DD937-1EC4-4176-B508-D47BEBC512E1}"/>
    <cellStyle name="Normal 4 4 2 14 3 3" xfId="4242" xr:uid="{E9841445-CC27-4273-A5CA-A1A3714C3F31}"/>
    <cellStyle name="Normal 4 4 2 14 4" xfId="1902" xr:uid="{E1A0B7A0-65E0-4E71-A3A8-37AADD477FFB}"/>
    <cellStyle name="Normal 4 4 2 14 5" xfId="3306" xr:uid="{6ABB2C3D-35F9-41BD-888D-6FB258F94019}"/>
    <cellStyle name="Normal 4 4 2 14 6" xfId="4710" xr:uid="{1C0B3765-89E7-4E0F-84E3-C0E39CF01810}"/>
    <cellStyle name="Normal 4 4 2 15" xfId="518" xr:uid="{DE779E67-81E7-4AAD-BD13-18122455289A}"/>
    <cellStyle name="Normal 4 4 2 15 2" xfId="1938" xr:uid="{19BFA230-CB91-46D0-AE74-60B69586D4BC}"/>
    <cellStyle name="Normal 4 4 2 15 3" xfId="3342" xr:uid="{FCFB96E2-4826-4EDA-ABD3-F3A1B312065E}"/>
    <cellStyle name="Normal 4 4 2 16" xfId="1002" xr:uid="{337A78B5-62AC-4DC4-A87F-D219135C3441}"/>
    <cellStyle name="Normal 4 4 2 16 2" xfId="2406" xr:uid="{C8DA5338-82B8-4D57-B9C8-79AE852E1B4F}"/>
    <cellStyle name="Normal 4 4 2 16 3" xfId="3810" xr:uid="{CA6B8F54-4EF0-46B0-AFE0-A16C79039A95}"/>
    <cellStyle name="Normal 4 4 2 17" xfId="1470" xr:uid="{64D79E26-D01F-4AF9-9800-33FA8826C341}"/>
    <cellStyle name="Normal 4 4 2 18" xfId="2874" xr:uid="{AF3C17B2-4D08-4314-98E7-579D714CE6EF}"/>
    <cellStyle name="Normal 4 4 2 19" xfId="4278" xr:uid="{9A44BAEF-0697-4A10-89D4-E4FA4CEA93C4}"/>
    <cellStyle name="Normal 4 4 2 2" xfId="35" xr:uid="{3DA2BB16-5FBA-4A2D-9C8B-2470C5AD12EA}"/>
    <cellStyle name="Normal 4 4 2 2 10" xfId="366" xr:uid="{F9859BED-F324-458F-AC78-97AA793A361F}"/>
    <cellStyle name="Normal 4 4 2 2 10 2" xfId="858" xr:uid="{3C7190F9-4ACE-464F-A57C-A160108197BD}"/>
    <cellStyle name="Normal 4 4 2 2 10 2 2" xfId="2278" xr:uid="{124E07B3-6090-45B9-B48F-55019E4FB88C}"/>
    <cellStyle name="Normal 4 4 2 2 10 2 3" xfId="3682" xr:uid="{CDD7BDD0-5B8E-4CDE-8461-08A9F86B72EF}"/>
    <cellStyle name="Normal 4 4 2 2 10 3" xfId="1342" xr:uid="{4335E20E-BBB2-4986-BC2B-D4485D60941E}"/>
    <cellStyle name="Normal 4 4 2 2 10 3 2" xfId="2746" xr:uid="{E5ED810E-5E85-467D-BD82-EA1108429B66}"/>
    <cellStyle name="Normal 4 4 2 2 10 3 3" xfId="4150" xr:uid="{F4769AD9-F6A9-4A47-9F6D-B2253A2CF7DA}"/>
    <cellStyle name="Normal 4 4 2 2 10 4" xfId="1810" xr:uid="{D2ABB1A0-4376-43F6-B2B8-BDFA6A45FA5C}"/>
    <cellStyle name="Normal 4 4 2 2 10 5" xfId="3214" xr:uid="{E4DEF014-558F-4C01-BACB-104518DD490B}"/>
    <cellStyle name="Normal 4 4 2 2 10 6" xfId="4618" xr:uid="{B6F53659-F04C-4EF3-A723-7D012CE3DDC2}"/>
    <cellStyle name="Normal 4 4 2 2 11" xfId="410" xr:uid="{DC741723-ABB2-405C-AD65-E936C575074B}"/>
    <cellStyle name="Normal 4 4 2 2 11 2" xfId="902" xr:uid="{A437F816-AA90-4E22-82DC-88AF435325EF}"/>
    <cellStyle name="Normal 4 4 2 2 11 2 2" xfId="2314" xr:uid="{20B2ECD2-CE28-499A-968F-BA7047A07F9E}"/>
    <cellStyle name="Normal 4 4 2 2 11 2 3" xfId="3718" xr:uid="{B6158091-D278-43D3-A1CC-C04C2CBECFE8}"/>
    <cellStyle name="Normal 4 4 2 2 11 3" xfId="1378" xr:uid="{495C7EDA-A8C6-473B-89B5-2C699F7BBAAB}"/>
    <cellStyle name="Normal 4 4 2 2 11 3 2" xfId="2782" xr:uid="{CA0E3674-A00E-4AB4-A58E-5480BC83E0BB}"/>
    <cellStyle name="Normal 4 4 2 2 11 3 3" xfId="4186" xr:uid="{1EA0D309-C047-42F8-B2DA-69970BEEFD38}"/>
    <cellStyle name="Normal 4 4 2 2 11 4" xfId="1846" xr:uid="{478D25D8-D404-4231-994D-736AE301E4C2}"/>
    <cellStyle name="Normal 4 4 2 2 11 5" xfId="3250" xr:uid="{252B3D9B-CE4F-4E49-B21C-C01BF20C39A7}"/>
    <cellStyle name="Normal 4 4 2 2 11 6" xfId="4654" xr:uid="{74EE54A5-DD0D-41D7-8642-703FC93F2036}"/>
    <cellStyle name="Normal 4 4 2 2 12" xfId="454" xr:uid="{2EE25F69-2F40-4DE6-8E66-A4E687C05815}"/>
    <cellStyle name="Normal 4 4 2 2 12 2" xfId="946" xr:uid="{BF628048-2E9D-4A90-BA04-0B710FE62E57}"/>
    <cellStyle name="Normal 4 4 2 2 12 2 2" xfId="2350" xr:uid="{5E30740D-B765-4602-9157-7D8ED5D3CB3E}"/>
    <cellStyle name="Normal 4 4 2 2 12 2 3" xfId="3754" xr:uid="{07A3C6B9-86F2-41B8-AC91-02E607F58C3A}"/>
    <cellStyle name="Normal 4 4 2 2 12 3" xfId="1414" xr:uid="{CE6B601D-7CF1-43FF-B146-09E9DA4E8A02}"/>
    <cellStyle name="Normal 4 4 2 2 12 3 2" xfId="2818" xr:uid="{6991771D-338C-4AAB-8576-B35374684C31}"/>
    <cellStyle name="Normal 4 4 2 2 12 3 3" xfId="4222" xr:uid="{1F0C9A80-87A2-426E-B889-0A77DAE0EE9F}"/>
    <cellStyle name="Normal 4 4 2 2 12 4" xfId="1882" xr:uid="{35A8ED12-21D8-424A-98F0-1AFDD8AA5403}"/>
    <cellStyle name="Normal 4 4 2 2 12 5" xfId="3286" xr:uid="{A18FEEF4-B45C-45DA-8491-9BF36DB51718}"/>
    <cellStyle name="Normal 4 4 2 2 12 6" xfId="4690" xr:uid="{EF9B71CC-378A-4B2D-A645-B94CFA4D9641}"/>
    <cellStyle name="Normal 4 4 2 2 13" xfId="490" xr:uid="{20A7681F-696F-4937-B062-616E117F575C}"/>
    <cellStyle name="Normal 4 4 2 2 13 2" xfId="982" xr:uid="{061F985C-AA6F-4D9D-A218-858D3AE2E474}"/>
    <cellStyle name="Normal 4 4 2 2 13 2 2" xfId="2386" xr:uid="{BB9A34D6-2C41-40CE-B724-85BDB1D812B3}"/>
    <cellStyle name="Normal 4 4 2 2 13 2 3" xfId="3790" xr:uid="{F965A507-B07A-44F8-A7EB-2F4ABCC15AA2}"/>
    <cellStyle name="Normal 4 4 2 2 13 3" xfId="1450" xr:uid="{AAE49A97-331E-4802-8875-D645A92D603C}"/>
    <cellStyle name="Normal 4 4 2 2 13 3 2" xfId="2854" xr:uid="{B66C13FA-ED55-4A30-9F1B-52B896AA5207}"/>
    <cellStyle name="Normal 4 4 2 2 13 3 3" xfId="4258" xr:uid="{775AE9D5-17BE-4064-B2EF-AAB255A67F7C}"/>
    <cellStyle name="Normal 4 4 2 2 13 4" xfId="1918" xr:uid="{B142943B-D9AA-4BF6-AB1B-0C24415DB1D7}"/>
    <cellStyle name="Normal 4 4 2 2 13 5" xfId="3322" xr:uid="{52F29DE2-FADD-40B4-BFCA-A17DCFA294A3}"/>
    <cellStyle name="Normal 4 4 2 2 13 6" xfId="4726" xr:uid="{55031B47-6851-4248-83B8-0226D150FE42}"/>
    <cellStyle name="Normal 4 4 2 2 14" xfId="534" xr:uid="{21DA1D23-0D2C-4E4E-81FE-A1AFE6C2829E}"/>
    <cellStyle name="Normal 4 4 2 2 14 2" xfId="1954" xr:uid="{2AF03AC2-CD62-4FD7-A5A0-CF8F13F8F4C2}"/>
    <cellStyle name="Normal 4 4 2 2 14 3" xfId="3358" xr:uid="{9CDCA7E1-F215-4E6A-AD8A-3F1B3B8771FE}"/>
    <cellStyle name="Normal 4 4 2 2 15" xfId="1018" xr:uid="{7E49B232-C347-404D-9076-3F2D8F9ABDC4}"/>
    <cellStyle name="Normal 4 4 2 2 15 2" xfId="2422" xr:uid="{2FDABB21-98A5-4C5F-BEDC-D7ADD86EE3E6}"/>
    <cellStyle name="Normal 4 4 2 2 15 3" xfId="3826" xr:uid="{AEB0D6DD-D5D8-4219-84C0-1707E2C0C800}"/>
    <cellStyle name="Normal 4 4 2 2 16" xfId="1486" xr:uid="{3BB12394-FBBA-4643-9EF3-5E862DE63780}"/>
    <cellStyle name="Normal 4 4 2 2 17" xfId="2890" xr:uid="{75BA7A4D-4665-4FF5-80A0-C06C19C24D09}"/>
    <cellStyle name="Normal 4 4 2 2 18" xfId="4294" xr:uid="{57023B6A-C9A3-4105-9B73-8EB405307FDA}"/>
    <cellStyle name="Normal 4 4 2 2 2" xfId="78" xr:uid="{85D3704F-92D4-4E64-ADEC-C2597351D6BC}"/>
    <cellStyle name="Normal 4 4 2 2 2 2" xfId="570" xr:uid="{4222B26A-97C5-459A-9736-4129A9D29E65}"/>
    <cellStyle name="Normal 4 4 2 2 2 2 2" xfId="1990" xr:uid="{17273140-BEC9-4362-8C63-A7DE96E0D1F7}"/>
    <cellStyle name="Normal 4 4 2 2 2 2 3" xfId="3394" xr:uid="{A2C1F50D-9361-4539-B70C-12C740851623}"/>
    <cellStyle name="Normal 4 4 2 2 2 3" xfId="1054" xr:uid="{9B563FF2-BC5A-45EB-901E-E95C1A72B21A}"/>
    <cellStyle name="Normal 4 4 2 2 2 3 2" xfId="2458" xr:uid="{2E78B253-8803-461D-A779-85BDFC5D4F98}"/>
    <cellStyle name="Normal 4 4 2 2 2 3 3" xfId="3862" xr:uid="{8A5A2546-E959-44DE-86F4-8921593C0232}"/>
    <cellStyle name="Normal 4 4 2 2 2 4" xfId="1522" xr:uid="{6C9E08DE-9217-4A23-815A-BADA200D8B95}"/>
    <cellStyle name="Normal 4 4 2 2 2 5" xfId="2926" xr:uid="{432F4940-9761-4742-9C36-C7FFDF5C6429}"/>
    <cellStyle name="Normal 4 4 2 2 2 6" xfId="4330" xr:uid="{52FD1473-2A74-4287-AA99-5A932CD37211}"/>
    <cellStyle name="Normal 4 4 2 2 3" xfId="114" xr:uid="{7C632871-C6FE-4758-AF76-4509DE0D4FCD}"/>
    <cellStyle name="Normal 4 4 2 2 3 2" xfId="606" xr:uid="{FB096F0A-1AD0-47B0-8969-5230B713F24B}"/>
    <cellStyle name="Normal 4 4 2 2 3 2 2" xfId="2026" xr:uid="{F9481BAE-7E15-463E-9D22-45E1A9D68CBF}"/>
    <cellStyle name="Normal 4 4 2 2 3 2 3" xfId="3430" xr:uid="{CE97FDB8-1B9A-41BC-800F-8BB1ECF024AA}"/>
    <cellStyle name="Normal 4 4 2 2 3 3" xfId="1090" xr:uid="{519FFA07-7B05-41FF-982C-3327B434AB5C}"/>
    <cellStyle name="Normal 4 4 2 2 3 3 2" xfId="2494" xr:uid="{CB55725F-AE7A-4CFE-8D1B-4EA8D5F5D2E7}"/>
    <cellStyle name="Normal 4 4 2 2 3 3 3" xfId="3898" xr:uid="{B46F7785-8C99-4884-9FCE-D5ECDD45EE6A}"/>
    <cellStyle name="Normal 4 4 2 2 3 4" xfId="1558" xr:uid="{C4FE6486-5982-4296-A925-721F69C348BE}"/>
    <cellStyle name="Normal 4 4 2 2 3 5" xfId="2962" xr:uid="{7DA87D9F-5A6A-442C-86BB-D38B60F624AC}"/>
    <cellStyle name="Normal 4 4 2 2 3 6" xfId="4366" xr:uid="{6FE63045-73E3-490C-AD47-8EC5E69CA29C}"/>
    <cellStyle name="Normal 4 4 2 2 4" xfId="150" xr:uid="{641B59C8-562D-4AE6-A92D-4B3AD49777DE}"/>
    <cellStyle name="Normal 4 4 2 2 4 2" xfId="642" xr:uid="{AB8C3494-3ADB-4DBA-9488-60F494A67901}"/>
    <cellStyle name="Normal 4 4 2 2 4 2 2" xfId="2062" xr:uid="{C0E04708-F252-48C4-8E4D-F852432A4207}"/>
    <cellStyle name="Normal 4 4 2 2 4 2 3" xfId="3466" xr:uid="{14A95305-C32D-4959-A1BF-99AD703E2181}"/>
    <cellStyle name="Normal 4 4 2 2 4 3" xfId="1126" xr:uid="{5C421960-E54B-4FC9-89D2-0AAD94CD1F53}"/>
    <cellStyle name="Normal 4 4 2 2 4 3 2" xfId="2530" xr:uid="{77BB7FC9-5245-4C6F-8D95-2DC2482EEB06}"/>
    <cellStyle name="Normal 4 4 2 2 4 3 3" xfId="3934" xr:uid="{DEEFDB4F-F56C-40F4-8707-E48213ACA9F2}"/>
    <cellStyle name="Normal 4 4 2 2 4 4" xfId="1594" xr:uid="{ECC895D4-CA6A-448D-AF83-66471DC79047}"/>
    <cellStyle name="Normal 4 4 2 2 4 5" xfId="2998" xr:uid="{16DFC73D-B151-4FC4-BED4-DD80D1996A3C}"/>
    <cellStyle name="Normal 4 4 2 2 4 6" xfId="4402" xr:uid="{30FF9112-F93E-4139-AE53-AECD3504FDFE}"/>
    <cellStyle name="Normal 4 4 2 2 5" xfId="186" xr:uid="{77E1D7BC-0537-4E85-9D16-909E8178FAF3}"/>
    <cellStyle name="Normal 4 4 2 2 5 2" xfId="678" xr:uid="{6D5F0751-5E10-41E7-8AC4-1E0774FF2C73}"/>
    <cellStyle name="Normal 4 4 2 2 5 2 2" xfId="2098" xr:uid="{635A4C7E-45D8-4EE6-A7F5-BAB939E6D25D}"/>
    <cellStyle name="Normal 4 4 2 2 5 2 3" xfId="3502" xr:uid="{EAD232C1-7D94-4B98-B5B1-B7C265DC0EAB}"/>
    <cellStyle name="Normal 4 4 2 2 5 3" xfId="1162" xr:uid="{4204112B-0E20-4153-BE3A-E8CBEBEF244C}"/>
    <cellStyle name="Normal 4 4 2 2 5 3 2" xfId="2566" xr:uid="{3FF63BAD-E2B3-4F22-A594-4DE4A01BBFD2}"/>
    <cellStyle name="Normal 4 4 2 2 5 3 3" xfId="3970" xr:uid="{8103E955-F17E-4D3B-BD38-7AA889234C7D}"/>
    <cellStyle name="Normal 4 4 2 2 5 4" xfId="1630" xr:uid="{AEC0593B-7952-4757-87A2-ECC7CBBC5AAA}"/>
    <cellStyle name="Normal 4 4 2 2 5 5" xfId="3034" xr:uid="{DF7ED3BE-4427-4015-9208-E01196F527B8}"/>
    <cellStyle name="Normal 4 4 2 2 5 6" xfId="4438" xr:uid="{6EDD818F-8F43-4F62-BAE2-E2CB1B5DF575}"/>
    <cellStyle name="Normal 4 4 2 2 6" xfId="222" xr:uid="{5C0B9B46-E569-4710-AE33-3029DEFE9558}"/>
    <cellStyle name="Normal 4 4 2 2 6 2" xfId="714" xr:uid="{2B909311-BA68-4394-B502-B6ACE63A3C6B}"/>
    <cellStyle name="Normal 4 4 2 2 6 2 2" xfId="2134" xr:uid="{51DBC8F5-F309-42C3-B8BD-CAFDC7C0C99D}"/>
    <cellStyle name="Normal 4 4 2 2 6 2 3" xfId="3538" xr:uid="{D3D25708-F27D-4CEB-A01A-1237AE7C3DB2}"/>
    <cellStyle name="Normal 4 4 2 2 6 3" xfId="1198" xr:uid="{DA2BD854-065A-45AD-BBD9-EE709B19B9D5}"/>
    <cellStyle name="Normal 4 4 2 2 6 3 2" xfId="2602" xr:uid="{BC8B72BD-E34C-4E5C-B9C0-2F7C63A79114}"/>
    <cellStyle name="Normal 4 4 2 2 6 3 3" xfId="4006" xr:uid="{73D66908-FFC8-4B5B-BB29-5E7C9814D2E5}"/>
    <cellStyle name="Normal 4 4 2 2 6 4" xfId="1666" xr:uid="{5F6628BA-F04A-4293-9C88-810B17BFD336}"/>
    <cellStyle name="Normal 4 4 2 2 6 5" xfId="3070" xr:uid="{D90AF057-9F33-4F80-BDDB-0B401E0C2409}"/>
    <cellStyle name="Normal 4 4 2 2 6 6" xfId="4474" xr:uid="{2E875F38-3668-40ED-85A7-3C21ECF4AB77}"/>
    <cellStyle name="Normal 4 4 2 2 7" xfId="258" xr:uid="{BF482056-5B8A-4C7F-9623-5F2740E5D28C}"/>
    <cellStyle name="Normal 4 4 2 2 7 2" xfId="750" xr:uid="{F98B870B-1124-4155-B496-DA0B094DEF4D}"/>
    <cellStyle name="Normal 4 4 2 2 7 2 2" xfId="2170" xr:uid="{207721BE-1B74-432D-9553-89FABA5D2831}"/>
    <cellStyle name="Normal 4 4 2 2 7 2 3" xfId="3574" xr:uid="{830E84A0-F2B4-445A-ABF3-1EEE927EEFFE}"/>
    <cellStyle name="Normal 4 4 2 2 7 3" xfId="1234" xr:uid="{FA33AD8F-8DFA-4A70-AF39-89A79830A3F4}"/>
    <cellStyle name="Normal 4 4 2 2 7 3 2" xfId="2638" xr:uid="{B8AF0F48-ACF3-46A7-A58F-C0CDC5A9B409}"/>
    <cellStyle name="Normal 4 4 2 2 7 3 3" xfId="4042" xr:uid="{A5EAD878-9484-4919-BEC4-583DD8FAEF7D}"/>
    <cellStyle name="Normal 4 4 2 2 7 4" xfId="1702" xr:uid="{75A442E1-E64B-496B-B7D5-4524BEB6590B}"/>
    <cellStyle name="Normal 4 4 2 2 7 5" xfId="3106" xr:uid="{4B8DFEFB-943B-4C44-AB97-09DB11E7800C}"/>
    <cellStyle name="Normal 4 4 2 2 7 6" xfId="4510" xr:uid="{E3E1B77B-0B37-429F-8A4B-984160DE8884}"/>
    <cellStyle name="Normal 4 4 2 2 8" xfId="294" xr:uid="{37BD68D7-72B1-49A5-B9F5-300C291FD84F}"/>
    <cellStyle name="Normal 4 4 2 2 8 2" xfId="786" xr:uid="{F247B3BE-A430-40B7-99C8-18E9E22FC3CA}"/>
    <cellStyle name="Normal 4 4 2 2 8 2 2" xfId="2206" xr:uid="{9831A16F-903C-41C1-8A34-3A080AE806BC}"/>
    <cellStyle name="Normal 4 4 2 2 8 2 3" xfId="3610" xr:uid="{51FADD12-ABBC-46D0-838F-31F8828041BD}"/>
    <cellStyle name="Normal 4 4 2 2 8 3" xfId="1270" xr:uid="{88B53817-58D8-4F5C-A8CD-291FD0F344F3}"/>
    <cellStyle name="Normal 4 4 2 2 8 3 2" xfId="2674" xr:uid="{9586AD02-B115-43E1-AE10-4270FF10CCA2}"/>
    <cellStyle name="Normal 4 4 2 2 8 3 3" xfId="4078" xr:uid="{BE975700-DB74-49A2-9EE4-45A05C47803D}"/>
    <cellStyle name="Normal 4 4 2 2 8 4" xfId="1738" xr:uid="{D6E54C23-03BA-40C2-819C-16355166FABC}"/>
    <cellStyle name="Normal 4 4 2 2 8 5" xfId="3142" xr:uid="{66CB2922-75CA-4BC5-B527-576728468497}"/>
    <cellStyle name="Normal 4 4 2 2 8 6" xfId="4546" xr:uid="{7053B087-CD16-481D-9A01-959B4F7D5AC0}"/>
    <cellStyle name="Normal 4 4 2 2 9" xfId="330" xr:uid="{A5B8D2F9-C5D2-4CB4-81BF-8412D43F4385}"/>
    <cellStyle name="Normal 4 4 2 2 9 2" xfId="822" xr:uid="{4181536A-2960-47CE-8113-87E2C4ABE632}"/>
    <cellStyle name="Normal 4 4 2 2 9 2 2" xfId="2242" xr:uid="{900F78FD-D48D-4B3C-9A51-9F31B126CC5C}"/>
    <cellStyle name="Normal 4 4 2 2 9 2 3" xfId="3646" xr:uid="{67EEF568-3F56-4EE1-9DCF-F5014C8FC1AF}"/>
    <cellStyle name="Normal 4 4 2 2 9 3" xfId="1306" xr:uid="{902C090F-9D80-4559-BBD2-119A8EB3E9B8}"/>
    <cellStyle name="Normal 4 4 2 2 9 3 2" xfId="2710" xr:uid="{A1CD57C9-EAA7-4741-BCEF-B4327AFDE24F}"/>
    <cellStyle name="Normal 4 4 2 2 9 3 3" xfId="4114" xr:uid="{CDEDCD22-F1BF-40EC-9D09-5D1090E778E4}"/>
    <cellStyle name="Normal 4 4 2 2 9 4" xfId="1774" xr:uid="{E63C6946-B778-4473-B056-E8A7452A3DBA}"/>
    <cellStyle name="Normal 4 4 2 2 9 5" xfId="3178" xr:uid="{36D6FCD7-432A-4661-BD52-DF51BE54D0BF}"/>
    <cellStyle name="Normal 4 4 2 2 9 6" xfId="4582" xr:uid="{5A97B045-2E14-4A19-9402-4656C11BA8F9}"/>
    <cellStyle name="Normal 4 4 2 3" xfId="62" xr:uid="{5E2EB5D7-9D1F-442E-A9B5-FA33303B8952}"/>
    <cellStyle name="Normal 4 4 2 3 2" xfId="554" xr:uid="{75FC77D3-7B37-467A-A9BF-975F07EB521A}"/>
    <cellStyle name="Normal 4 4 2 3 2 2" xfId="1974" xr:uid="{63EF5789-BD2D-4209-BA1F-3B964F4DF6C7}"/>
    <cellStyle name="Normal 4 4 2 3 2 3" xfId="3378" xr:uid="{9C45FB83-6570-402A-93DC-BB1427D86556}"/>
    <cellStyle name="Normal 4 4 2 3 3" xfId="1038" xr:uid="{1651068F-BFE7-4FCE-B6EF-F2B61ABD518C}"/>
    <cellStyle name="Normal 4 4 2 3 3 2" xfId="2442" xr:uid="{0C7A9FB2-0C7D-47F1-ADA5-BF48FDCDF3D8}"/>
    <cellStyle name="Normal 4 4 2 3 3 3" xfId="3846" xr:uid="{508F444C-DDC5-457E-905D-C7842F400438}"/>
    <cellStyle name="Normal 4 4 2 3 4" xfId="1506" xr:uid="{2BC00074-36FE-418F-B20D-809F1D2EEF85}"/>
    <cellStyle name="Normal 4 4 2 3 5" xfId="2910" xr:uid="{CB841F75-5C8F-4ABF-B2C0-120DC7B59622}"/>
    <cellStyle name="Normal 4 4 2 3 6" xfId="4314" xr:uid="{0BA4E52A-3EBE-48E7-89FB-3E4313D09B04}"/>
    <cellStyle name="Normal 4 4 2 4" xfId="98" xr:uid="{6B4EF91C-B0A9-4426-9BA5-F8161AFDE4FF}"/>
    <cellStyle name="Normal 4 4 2 4 2" xfId="590" xr:uid="{7AE86F30-393C-4041-9EB9-AE7327E414E7}"/>
    <cellStyle name="Normal 4 4 2 4 2 2" xfId="2010" xr:uid="{A3505C62-D844-48C9-AE28-699F1DB7DCB7}"/>
    <cellStyle name="Normal 4 4 2 4 2 3" xfId="3414" xr:uid="{C155C347-9E0D-4CED-A657-6028B0F25FFA}"/>
    <cellStyle name="Normal 4 4 2 4 3" xfId="1074" xr:uid="{912D29CA-6CC1-48E3-8A45-CBC6917C5B31}"/>
    <cellStyle name="Normal 4 4 2 4 3 2" xfId="2478" xr:uid="{37930737-2B1F-407A-9BCA-1517551E8984}"/>
    <cellStyle name="Normal 4 4 2 4 3 3" xfId="3882" xr:uid="{3F6AEF84-C250-4D71-826D-48D59EA2738D}"/>
    <cellStyle name="Normal 4 4 2 4 4" xfId="1542" xr:uid="{91D51640-BFB7-48A8-B09B-8B83A9D13795}"/>
    <cellStyle name="Normal 4 4 2 4 5" xfId="2946" xr:uid="{A0DCA86C-5B7E-46C6-913F-B32DC7496AB5}"/>
    <cellStyle name="Normal 4 4 2 4 6" xfId="4350" xr:uid="{E239E29D-2D4A-462A-A963-C67B5D66AEBC}"/>
    <cellStyle name="Normal 4 4 2 5" xfId="134" xr:uid="{5BEE094E-06DC-4387-9C9E-6E3135C88EBB}"/>
    <cellStyle name="Normal 4 4 2 5 2" xfId="626" xr:uid="{02237355-F09A-4568-8E5C-1A77D0CACCCB}"/>
    <cellStyle name="Normal 4 4 2 5 2 2" xfId="2046" xr:uid="{977282DC-B14D-4C54-A164-D9427004DE62}"/>
    <cellStyle name="Normal 4 4 2 5 2 3" xfId="3450" xr:uid="{44C0A94E-6D1D-4FA0-9718-D83DFE0570EB}"/>
    <cellStyle name="Normal 4 4 2 5 3" xfId="1110" xr:uid="{B7E7E232-AAC9-44E4-B770-BC93C50492AE}"/>
    <cellStyle name="Normal 4 4 2 5 3 2" xfId="2514" xr:uid="{733E8647-CEDA-4B34-AFD3-D4BA5925379B}"/>
    <cellStyle name="Normal 4 4 2 5 3 3" xfId="3918" xr:uid="{E5A39BB5-337C-4668-9399-92773A1D4996}"/>
    <cellStyle name="Normal 4 4 2 5 4" xfId="1578" xr:uid="{56A93175-13F7-43E5-ABF5-589B43C0054F}"/>
    <cellStyle name="Normal 4 4 2 5 5" xfId="2982" xr:uid="{766CF42A-B5D5-4A66-BE60-22E4E5419D91}"/>
    <cellStyle name="Normal 4 4 2 5 6" xfId="4386" xr:uid="{A25BEDDF-91D8-4733-B433-1778A3F6CD9C}"/>
    <cellStyle name="Normal 4 4 2 6" xfId="170" xr:uid="{4A7E53B7-10DA-4B66-AD4C-25A2EEDF6150}"/>
    <cellStyle name="Normal 4 4 2 6 2" xfId="662" xr:uid="{790973A2-4D34-44A0-92C2-3811BA216C52}"/>
    <cellStyle name="Normal 4 4 2 6 2 2" xfId="2082" xr:uid="{7B6E225C-B114-4F85-9F79-61320B02A5D4}"/>
    <cellStyle name="Normal 4 4 2 6 2 3" xfId="3486" xr:uid="{1685DB38-E757-4B51-A99D-F78721DB045E}"/>
    <cellStyle name="Normal 4 4 2 6 3" xfId="1146" xr:uid="{13309FAC-311A-4C4C-92CF-31A9BCFEE04A}"/>
    <cellStyle name="Normal 4 4 2 6 3 2" xfId="2550" xr:uid="{C005B5D0-8675-432B-972F-B79FA9D99D99}"/>
    <cellStyle name="Normal 4 4 2 6 3 3" xfId="3954" xr:uid="{5716AB6E-FB7E-47A4-A94D-DD1A96CC42A2}"/>
    <cellStyle name="Normal 4 4 2 6 4" xfId="1614" xr:uid="{64E49D47-2C7B-44C0-8828-AF56A9493BF1}"/>
    <cellStyle name="Normal 4 4 2 6 5" xfId="3018" xr:uid="{B619A1FC-7579-4290-8A99-54061BCD1CCB}"/>
    <cellStyle name="Normal 4 4 2 6 6" xfId="4422" xr:uid="{BF89A2AA-3759-4A21-9F4B-EB1097FD3966}"/>
    <cellStyle name="Normal 4 4 2 7" xfId="206" xr:uid="{B23CD267-AC13-4A71-9706-414B89FDC03D}"/>
    <cellStyle name="Normal 4 4 2 7 2" xfId="698" xr:uid="{115AC842-BB7C-4500-BFE1-AC0B13F055E7}"/>
    <cellStyle name="Normal 4 4 2 7 2 2" xfId="2118" xr:uid="{8526939F-AAD5-4F57-9342-EC479FFFE66F}"/>
    <cellStyle name="Normal 4 4 2 7 2 3" xfId="3522" xr:uid="{7DA06675-C4B4-421F-8F6F-9A3B0E1BF95E}"/>
    <cellStyle name="Normal 4 4 2 7 3" xfId="1182" xr:uid="{6A0925AD-2E22-4559-BC14-B0EC49586013}"/>
    <cellStyle name="Normal 4 4 2 7 3 2" xfId="2586" xr:uid="{7F4C5C5C-E342-43B3-B7E8-67396F0F7FDB}"/>
    <cellStyle name="Normal 4 4 2 7 3 3" xfId="3990" xr:uid="{735F5227-140A-45AC-94E2-4CB0AFA19441}"/>
    <cellStyle name="Normal 4 4 2 7 4" xfId="1650" xr:uid="{2E47A696-97B7-444E-B725-25AEA4EA99E1}"/>
    <cellStyle name="Normal 4 4 2 7 5" xfId="3054" xr:uid="{20C39AF6-6FD5-4E88-A9F8-0C8CCC3DD4FB}"/>
    <cellStyle name="Normal 4 4 2 7 6" xfId="4458" xr:uid="{E8BF8EF7-782B-4EAB-AF23-98A52530B95E}"/>
    <cellStyle name="Normal 4 4 2 8" xfId="242" xr:uid="{E31D90F2-A839-4D0A-A0C3-2D0F9E9454DA}"/>
    <cellStyle name="Normal 4 4 2 8 2" xfId="734" xr:uid="{9BC8EA47-2342-4C34-8715-8B6EF573CCF0}"/>
    <cellStyle name="Normal 4 4 2 8 2 2" xfId="2154" xr:uid="{83496398-65E7-4553-A978-2C9457B9737B}"/>
    <cellStyle name="Normal 4 4 2 8 2 3" xfId="3558" xr:uid="{F911CE1C-F402-4445-8B2A-6775440B69F8}"/>
    <cellStyle name="Normal 4 4 2 8 3" xfId="1218" xr:uid="{E7A50CA4-3AB2-44C0-B10B-FF7A7ED5782E}"/>
    <cellStyle name="Normal 4 4 2 8 3 2" xfId="2622" xr:uid="{417B734E-BB33-4FB5-ACB9-8518CFC4F903}"/>
    <cellStyle name="Normal 4 4 2 8 3 3" xfId="4026" xr:uid="{D5A2A7AA-13D4-4448-9B7F-A339216AD8DC}"/>
    <cellStyle name="Normal 4 4 2 8 4" xfId="1686" xr:uid="{C2EB2844-52A2-4CD4-83EA-21D94B098EEF}"/>
    <cellStyle name="Normal 4 4 2 8 5" xfId="3090" xr:uid="{C1D94F12-370B-4981-9E0B-8D17B2697624}"/>
    <cellStyle name="Normal 4 4 2 8 6" xfId="4494" xr:uid="{E5D2337F-5B2E-4A7A-BE79-CF4B2274F843}"/>
    <cellStyle name="Normal 4 4 2 9" xfId="278" xr:uid="{D93556B2-E336-4291-9B77-7B28C5ED7DA9}"/>
    <cellStyle name="Normal 4 4 2 9 2" xfId="770" xr:uid="{44B1F6DD-5F3F-4A94-BC3F-2BC9E103D373}"/>
    <cellStyle name="Normal 4 4 2 9 2 2" xfId="2190" xr:uid="{C0E6F8E6-FC2B-4DB3-88A7-7AF60CC8E89E}"/>
    <cellStyle name="Normal 4 4 2 9 2 3" xfId="3594" xr:uid="{21DB72E4-D21F-4A7E-BC11-CED88F9ED902}"/>
    <cellStyle name="Normal 4 4 2 9 3" xfId="1254" xr:uid="{0E98ABFA-4ABA-41DD-9C8C-5C0E817DDDD7}"/>
    <cellStyle name="Normal 4 4 2 9 3 2" xfId="2658" xr:uid="{E852AC50-AB1A-46DD-AEBC-9A5D97540775}"/>
    <cellStyle name="Normal 4 4 2 9 3 3" xfId="4062" xr:uid="{9E38164D-FB12-4AAD-9EDF-206A6B80F9F5}"/>
    <cellStyle name="Normal 4 4 2 9 4" xfId="1722" xr:uid="{B41B3A3E-AA5A-4F1D-8C42-4A6B9E9CE5CB}"/>
    <cellStyle name="Normal 4 4 2 9 5" xfId="3126" xr:uid="{EBB38FBC-2688-42BB-B70D-02D26542BF8A}"/>
    <cellStyle name="Normal 4 4 2 9 6" xfId="4530" xr:uid="{11D02E54-081D-4BC8-ACA1-BC364CDE07F1}"/>
    <cellStyle name="Normal 4 4 20" xfId="4270" xr:uid="{2095B683-9F51-48D7-B942-AA88068EED59}"/>
    <cellStyle name="Normal 4 4 3" xfId="27" xr:uid="{43BED217-7C37-4D27-ADE8-31E2AC3BDA38}"/>
    <cellStyle name="Normal 4 4 3 10" xfId="358" xr:uid="{C1DF8382-92ED-4D9A-BE60-228045DDDFD1}"/>
    <cellStyle name="Normal 4 4 3 10 2" xfId="850" xr:uid="{FFF51001-DD79-4A29-B209-A68036EAFC94}"/>
    <cellStyle name="Normal 4 4 3 10 2 2" xfId="2270" xr:uid="{667A37C1-FDF9-4ED2-85D5-2061D26C6922}"/>
    <cellStyle name="Normal 4 4 3 10 2 3" xfId="3674" xr:uid="{22D71E82-9817-408B-A4C2-B31D96F8A975}"/>
    <cellStyle name="Normal 4 4 3 10 3" xfId="1334" xr:uid="{B88C7952-76F7-4659-9333-0CC92115ADC2}"/>
    <cellStyle name="Normal 4 4 3 10 3 2" xfId="2738" xr:uid="{E4507412-AA98-4883-BB53-44F18235FEC6}"/>
    <cellStyle name="Normal 4 4 3 10 3 3" xfId="4142" xr:uid="{EACA0DF6-9AB0-4D11-B0A4-D9582A196D4D}"/>
    <cellStyle name="Normal 4 4 3 10 4" xfId="1802" xr:uid="{282EBD68-2D3F-438B-BA17-B665DEC2AAE7}"/>
    <cellStyle name="Normal 4 4 3 10 5" xfId="3206" xr:uid="{706DF943-4CFC-414B-9A31-640ABF56F950}"/>
    <cellStyle name="Normal 4 4 3 10 6" xfId="4610" xr:uid="{BCB3D4F3-7D82-4586-A750-7EDDB827324E}"/>
    <cellStyle name="Normal 4 4 3 11" xfId="402" xr:uid="{5E8780B1-8B26-4C18-A352-6D71BA6B07C4}"/>
    <cellStyle name="Normal 4 4 3 11 2" xfId="894" xr:uid="{F9903C15-11A3-451A-BD22-ED27BC40589E}"/>
    <cellStyle name="Normal 4 4 3 11 2 2" xfId="2306" xr:uid="{DCF56B7B-9D32-4F13-89A9-359A0CB9570E}"/>
    <cellStyle name="Normal 4 4 3 11 2 3" xfId="3710" xr:uid="{B7082E96-6394-4A92-8D6C-CB7B257E2D3A}"/>
    <cellStyle name="Normal 4 4 3 11 3" xfId="1370" xr:uid="{D08DCD6A-3C63-4028-8D1F-0A6A442C8DDD}"/>
    <cellStyle name="Normal 4 4 3 11 3 2" xfId="2774" xr:uid="{02DA692B-B9A6-438F-B036-CA78DE0D6C99}"/>
    <cellStyle name="Normal 4 4 3 11 3 3" xfId="4178" xr:uid="{7FCB33AE-24AF-423C-A59F-988BEEDF01FC}"/>
    <cellStyle name="Normal 4 4 3 11 4" xfId="1838" xr:uid="{412C1CAC-B6D0-4095-8897-720C4A9294CA}"/>
    <cellStyle name="Normal 4 4 3 11 5" xfId="3242" xr:uid="{122D9E94-4503-4929-9EB0-0153C2A5215B}"/>
    <cellStyle name="Normal 4 4 3 11 6" xfId="4646" xr:uid="{3F804D30-D630-46C7-8A95-B8A82BF04A5F}"/>
    <cellStyle name="Normal 4 4 3 12" xfId="446" xr:uid="{C19BECE9-990C-4381-AA39-60CE7CC0027C}"/>
    <cellStyle name="Normal 4 4 3 12 2" xfId="938" xr:uid="{79A9B6DF-807A-41EA-AFB6-11E9B319A498}"/>
    <cellStyle name="Normal 4 4 3 12 2 2" xfId="2342" xr:uid="{AE95E7EF-32EE-4639-A9A7-B5518B963B29}"/>
    <cellStyle name="Normal 4 4 3 12 2 3" xfId="3746" xr:uid="{092CFBCD-6E62-40F4-9769-B3F9BEC82C28}"/>
    <cellStyle name="Normal 4 4 3 12 3" xfId="1406" xr:uid="{6F4878E5-387B-4ECC-8145-D0185B14194A}"/>
    <cellStyle name="Normal 4 4 3 12 3 2" xfId="2810" xr:uid="{D9D92959-F3D9-4614-9607-230749F98200}"/>
    <cellStyle name="Normal 4 4 3 12 3 3" xfId="4214" xr:uid="{1E11443F-E16A-4A34-A7EF-AB61173C32B8}"/>
    <cellStyle name="Normal 4 4 3 12 4" xfId="1874" xr:uid="{E8F31D5D-F8D9-408C-8926-5B774CFA277F}"/>
    <cellStyle name="Normal 4 4 3 12 5" xfId="3278" xr:uid="{8A41E917-7A52-4397-B8DC-A7D71F16A866}"/>
    <cellStyle name="Normal 4 4 3 12 6" xfId="4682" xr:uid="{CD4A31C5-A6EF-4631-B257-45B98C43224F}"/>
    <cellStyle name="Normal 4 4 3 13" xfId="482" xr:uid="{D123355E-52D4-40A8-AF5F-98D91F4FF013}"/>
    <cellStyle name="Normal 4 4 3 13 2" xfId="974" xr:uid="{85A78ED7-8438-4AB4-9BDB-4C709361B21D}"/>
    <cellStyle name="Normal 4 4 3 13 2 2" xfId="2378" xr:uid="{6DDAF29C-48A2-4B8C-A15D-DD5ABE4C90AB}"/>
    <cellStyle name="Normal 4 4 3 13 2 3" xfId="3782" xr:uid="{480D6907-FEB0-407F-9893-D78AF0A28BD1}"/>
    <cellStyle name="Normal 4 4 3 13 3" xfId="1442" xr:uid="{E02019F9-2FEA-40ED-B884-6FD8B93AD70C}"/>
    <cellStyle name="Normal 4 4 3 13 3 2" xfId="2846" xr:uid="{905C9381-2218-4776-ABDE-28FF150F2F8C}"/>
    <cellStyle name="Normal 4 4 3 13 3 3" xfId="4250" xr:uid="{3D45D17C-0303-4D2C-9AC9-956B0F489048}"/>
    <cellStyle name="Normal 4 4 3 13 4" xfId="1910" xr:uid="{3C35E4DF-1E2E-4FDE-92A8-770E4075F7C6}"/>
    <cellStyle name="Normal 4 4 3 13 5" xfId="3314" xr:uid="{DD921471-88D4-47A0-A860-F6DB0CDC8F51}"/>
    <cellStyle name="Normal 4 4 3 13 6" xfId="4718" xr:uid="{837D44A0-FBCA-4C01-B9C2-A9F7031314D2}"/>
    <cellStyle name="Normal 4 4 3 14" xfId="526" xr:uid="{496152F0-3043-451E-9772-BE77D0F63355}"/>
    <cellStyle name="Normal 4 4 3 14 2" xfId="1946" xr:uid="{C7F01C44-E145-4DFB-B357-6FE34616C2BA}"/>
    <cellStyle name="Normal 4 4 3 14 3" xfId="3350" xr:uid="{65C889FE-6DE3-413D-92EE-C1BCBE799DFA}"/>
    <cellStyle name="Normal 4 4 3 15" xfId="1010" xr:uid="{2577E05C-C776-4BC5-AD00-3760BC6120E0}"/>
    <cellStyle name="Normal 4 4 3 15 2" xfId="2414" xr:uid="{A023AD72-21A4-4959-BA26-DDA9406E355D}"/>
    <cellStyle name="Normal 4 4 3 15 3" xfId="3818" xr:uid="{A608DC25-A315-4C6E-9BE0-FB26F4624C7A}"/>
    <cellStyle name="Normal 4 4 3 16" xfId="1478" xr:uid="{70E2D2DF-BEC1-4CAC-B202-24412D3F6ED5}"/>
    <cellStyle name="Normal 4 4 3 17" xfId="2882" xr:uid="{6D40B532-C3CC-425B-8D73-0A663DC9E839}"/>
    <cellStyle name="Normal 4 4 3 18" xfId="4286" xr:uid="{DFE0AD54-D0D6-4768-A1B9-87D7E209F3EA}"/>
    <cellStyle name="Normal 4 4 3 2" xfId="70" xr:uid="{07AF9337-552A-4A90-812F-D46E431AC83C}"/>
    <cellStyle name="Normal 4 4 3 2 2" xfId="562" xr:uid="{58262053-9158-4D2A-BBBA-4608182DCCF1}"/>
    <cellStyle name="Normal 4 4 3 2 2 2" xfId="1982" xr:uid="{1A0BD369-B2DE-4930-B46A-7456506F1BCA}"/>
    <cellStyle name="Normal 4 4 3 2 2 3" xfId="3386" xr:uid="{5CC213DC-8409-4466-B67B-450F279B9891}"/>
    <cellStyle name="Normal 4 4 3 2 3" xfId="1046" xr:uid="{241E0FDF-070E-4524-A948-355AD3C5C78F}"/>
    <cellStyle name="Normal 4 4 3 2 3 2" xfId="2450" xr:uid="{F6CBCBE3-FFF2-4B95-8BB5-62C74682464F}"/>
    <cellStyle name="Normal 4 4 3 2 3 3" xfId="3854" xr:uid="{345DA550-17A8-46B0-81B8-75C7F5338738}"/>
    <cellStyle name="Normal 4 4 3 2 4" xfId="1514" xr:uid="{44E520D2-A18D-49DD-BF75-3F711E272411}"/>
    <cellStyle name="Normal 4 4 3 2 5" xfId="2918" xr:uid="{4060B66E-E98A-4A29-A1B1-4DA66B54DF1C}"/>
    <cellStyle name="Normal 4 4 3 2 6" xfId="4322" xr:uid="{EB5EF79A-2286-404D-AB97-210FB8E7A231}"/>
    <cellStyle name="Normal 4 4 3 3" xfId="106" xr:uid="{DF0763A9-62F7-472F-9FEE-1CA39A9DDF7D}"/>
    <cellStyle name="Normal 4 4 3 3 2" xfId="598" xr:uid="{3033CEE0-BF18-4591-A89A-6870BBFD4AFF}"/>
    <cellStyle name="Normal 4 4 3 3 2 2" xfId="2018" xr:uid="{DCD137C3-8F28-4345-BEEB-26F86ED218F5}"/>
    <cellStyle name="Normal 4 4 3 3 2 3" xfId="3422" xr:uid="{8394B456-DE25-4D7A-AD9B-D2D55160DB45}"/>
    <cellStyle name="Normal 4 4 3 3 3" xfId="1082" xr:uid="{0F7E271E-F33A-4D99-BA2E-93E77C1F7923}"/>
    <cellStyle name="Normal 4 4 3 3 3 2" xfId="2486" xr:uid="{EA8943B0-4D23-4048-899D-023F04932381}"/>
    <cellStyle name="Normal 4 4 3 3 3 3" xfId="3890" xr:uid="{2064CAC3-5A0C-490C-B24E-59A41617598F}"/>
    <cellStyle name="Normal 4 4 3 3 4" xfId="1550" xr:uid="{EEC004EC-83E6-47B4-B02D-7D30499D8B07}"/>
    <cellStyle name="Normal 4 4 3 3 5" xfId="2954" xr:uid="{CF75EA21-2A83-4D6C-9B1B-4701EF7D30E8}"/>
    <cellStyle name="Normal 4 4 3 3 6" xfId="4358" xr:uid="{B59EF054-F66C-4B35-A934-59D867A7A876}"/>
    <cellStyle name="Normal 4 4 3 4" xfId="142" xr:uid="{FA5368D6-F101-45D7-89F7-6D9B05EF09D3}"/>
    <cellStyle name="Normal 4 4 3 4 2" xfId="634" xr:uid="{0FAA2BB3-0617-4951-8411-F221C8DA404B}"/>
    <cellStyle name="Normal 4 4 3 4 2 2" xfId="2054" xr:uid="{E434E758-C500-4DED-8B71-2E8D58707A84}"/>
    <cellStyle name="Normal 4 4 3 4 2 3" xfId="3458" xr:uid="{E0B8612F-FCD7-4118-A893-F4B8ACA9FD45}"/>
    <cellStyle name="Normal 4 4 3 4 3" xfId="1118" xr:uid="{713AA031-2BE9-4569-9418-0E07061B7843}"/>
    <cellStyle name="Normal 4 4 3 4 3 2" xfId="2522" xr:uid="{B925CC7E-2A4E-4F0E-A504-6B9A994C4DA8}"/>
    <cellStyle name="Normal 4 4 3 4 3 3" xfId="3926" xr:uid="{E0A80CEC-38E1-475A-929D-35B6BD9B3D49}"/>
    <cellStyle name="Normal 4 4 3 4 4" xfId="1586" xr:uid="{82A3E8DB-3E58-49A6-94AE-88DB54651FF6}"/>
    <cellStyle name="Normal 4 4 3 4 5" xfId="2990" xr:uid="{A6EEA1D0-7986-4730-A77E-B52738D6180D}"/>
    <cellStyle name="Normal 4 4 3 4 6" xfId="4394" xr:uid="{58250102-4379-45B0-A6E3-380F8EE23CAD}"/>
    <cellStyle name="Normal 4 4 3 5" xfId="178" xr:uid="{B370A88A-A67B-44E8-98DF-0BBF74840037}"/>
    <cellStyle name="Normal 4 4 3 5 2" xfId="670" xr:uid="{BCFDE802-573C-435F-9DDF-C4312FDB13B4}"/>
    <cellStyle name="Normal 4 4 3 5 2 2" xfId="2090" xr:uid="{D5AD0A05-F591-49A6-8A2C-ECD4F75ACDF3}"/>
    <cellStyle name="Normal 4 4 3 5 2 3" xfId="3494" xr:uid="{BB903DA2-6319-4D9A-AC9C-D9D3AEA0F8F0}"/>
    <cellStyle name="Normal 4 4 3 5 3" xfId="1154" xr:uid="{1C21AB3D-142D-405A-B353-4F6A9511A660}"/>
    <cellStyle name="Normal 4 4 3 5 3 2" xfId="2558" xr:uid="{4B614954-ACB7-414B-BCD8-C640DA1904FD}"/>
    <cellStyle name="Normal 4 4 3 5 3 3" xfId="3962" xr:uid="{76521749-84D6-408C-8E62-440835F08A24}"/>
    <cellStyle name="Normal 4 4 3 5 4" xfId="1622" xr:uid="{0F43BFCD-1B4F-4DE0-BFE0-7625A975D5FF}"/>
    <cellStyle name="Normal 4 4 3 5 5" xfId="3026" xr:uid="{10876406-1C9C-44BC-993B-FE90ABA0E02D}"/>
    <cellStyle name="Normal 4 4 3 5 6" xfId="4430" xr:uid="{A2DE5EDC-7F83-4751-9BFB-BC80A4936E30}"/>
    <cellStyle name="Normal 4 4 3 6" xfId="214" xr:uid="{E2B4B9FE-7F08-420D-A100-048F198BFA3A}"/>
    <cellStyle name="Normal 4 4 3 6 2" xfId="706" xr:uid="{0CF56440-534E-4430-9436-D6B2590EA1FA}"/>
    <cellStyle name="Normal 4 4 3 6 2 2" xfId="2126" xr:uid="{EF1F4664-5627-46AF-B8C5-174A3AF88B14}"/>
    <cellStyle name="Normal 4 4 3 6 2 3" xfId="3530" xr:uid="{62F0FB7A-7B06-4DE9-B802-A4069AD3B520}"/>
    <cellStyle name="Normal 4 4 3 6 3" xfId="1190" xr:uid="{80385EB4-6AA0-48E1-998A-01B99F85BF2B}"/>
    <cellStyle name="Normal 4 4 3 6 3 2" xfId="2594" xr:uid="{C63FE4F2-50F6-405A-812D-FAF1D1E01ED0}"/>
    <cellStyle name="Normal 4 4 3 6 3 3" xfId="3998" xr:uid="{0C91E4D6-B2FE-4906-95DE-5FB8D7008D35}"/>
    <cellStyle name="Normal 4 4 3 6 4" xfId="1658" xr:uid="{5CBD2519-F3D9-45C9-BEFF-639295C84725}"/>
    <cellStyle name="Normal 4 4 3 6 5" xfId="3062" xr:uid="{5626DF99-A2DB-407F-A156-52D0B1498289}"/>
    <cellStyle name="Normal 4 4 3 6 6" xfId="4466" xr:uid="{015128E0-F861-4698-AB93-C90E66702494}"/>
    <cellStyle name="Normal 4 4 3 7" xfId="250" xr:uid="{4430B30B-343E-449A-866D-46E037547616}"/>
    <cellStyle name="Normal 4 4 3 7 2" xfId="742" xr:uid="{1DDCE86E-6C16-4AD8-8526-5668B29BBD84}"/>
    <cellStyle name="Normal 4 4 3 7 2 2" xfId="2162" xr:uid="{6512275F-F904-4397-AFFE-147BE3229A1C}"/>
    <cellStyle name="Normal 4 4 3 7 2 3" xfId="3566" xr:uid="{CB8B4F0D-0A47-4691-8127-E871838B72F2}"/>
    <cellStyle name="Normal 4 4 3 7 3" xfId="1226" xr:uid="{4CC6BDA1-86F3-4932-9264-387C896CAFAE}"/>
    <cellStyle name="Normal 4 4 3 7 3 2" xfId="2630" xr:uid="{739007A8-4C22-4DDC-872C-C9FD4295DFFA}"/>
    <cellStyle name="Normal 4 4 3 7 3 3" xfId="4034" xr:uid="{6187CEEC-81BD-48C6-B8A5-0879A4D6A5FB}"/>
    <cellStyle name="Normal 4 4 3 7 4" xfId="1694" xr:uid="{384A9764-CEC9-4AF0-9ED5-DECDED51A19A}"/>
    <cellStyle name="Normal 4 4 3 7 5" xfId="3098" xr:uid="{AF0AD74A-DC43-4BEC-9406-B67A292DF9D3}"/>
    <cellStyle name="Normal 4 4 3 7 6" xfId="4502" xr:uid="{8F4B4D42-69DB-4E87-B0E5-64D8E6FC2AD2}"/>
    <cellStyle name="Normal 4 4 3 8" xfId="286" xr:uid="{875F246A-A050-4600-ADF4-374581452F08}"/>
    <cellStyle name="Normal 4 4 3 8 2" xfId="778" xr:uid="{14A374C4-2B9B-4B15-AACB-B28DC1E502B2}"/>
    <cellStyle name="Normal 4 4 3 8 2 2" xfId="2198" xr:uid="{CD9F5488-A980-40A5-850F-21456796756E}"/>
    <cellStyle name="Normal 4 4 3 8 2 3" xfId="3602" xr:uid="{9C0A794F-32A0-4F87-94EB-F4D603A369E7}"/>
    <cellStyle name="Normal 4 4 3 8 3" xfId="1262" xr:uid="{C40C7FCE-5F88-4E07-9CD9-001A3623945D}"/>
    <cellStyle name="Normal 4 4 3 8 3 2" xfId="2666" xr:uid="{C7575C0B-9018-4657-A296-2B13678388AF}"/>
    <cellStyle name="Normal 4 4 3 8 3 3" xfId="4070" xr:uid="{4794A1CE-8593-4497-9FB8-08C8B7F0D1C1}"/>
    <cellStyle name="Normal 4 4 3 8 4" xfId="1730" xr:uid="{341F7AD3-BF1F-47F9-A388-3010B40CE0C8}"/>
    <cellStyle name="Normal 4 4 3 8 5" xfId="3134" xr:uid="{C27A1CF5-5EAF-46C9-9E31-F63C751E34B0}"/>
    <cellStyle name="Normal 4 4 3 8 6" xfId="4538" xr:uid="{9F4BF145-A219-4E26-9834-4C95D95A24E8}"/>
    <cellStyle name="Normal 4 4 3 9" xfId="322" xr:uid="{00AA2266-3E32-4B8F-8A53-A83EB3656C01}"/>
    <cellStyle name="Normal 4 4 3 9 2" xfId="814" xr:uid="{4668DAE2-1214-48C5-9497-62B8B44EFD1D}"/>
    <cellStyle name="Normal 4 4 3 9 2 2" xfId="2234" xr:uid="{81EDE3CE-A2F1-4151-B22A-F37CB4300B26}"/>
    <cellStyle name="Normal 4 4 3 9 2 3" xfId="3638" xr:uid="{44A7DC62-7D62-40CE-A8DF-08C7434612E6}"/>
    <cellStyle name="Normal 4 4 3 9 3" xfId="1298" xr:uid="{521E4F43-809D-4ECE-8ADC-804B02BF81A0}"/>
    <cellStyle name="Normal 4 4 3 9 3 2" xfId="2702" xr:uid="{9F4AC908-4E68-4657-A28F-6A69A7FD3461}"/>
    <cellStyle name="Normal 4 4 3 9 3 3" xfId="4106" xr:uid="{1349B14A-743B-4CF9-8677-6B8B5C0BFA2D}"/>
    <cellStyle name="Normal 4 4 3 9 4" xfId="1766" xr:uid="{918D58A9-66B4-4419-9851-6BEDAE0AC808}"/>
    <cellStyle name="Normal 4 4 3 9 5" xfId="3170" xr:uid="{519E1716-A741-4070-87B2-23F0688B4441}"/>
    <cellStyle name="Normal 4 4 3 9 6" xfId="4574" xr:uid="{E7955F96-28AA-4864-BA57-90758997E741}"/>
    <cellStyle name="Normal 4 4 4" xfId="54" xr:uid="{D8727715-4888-4949-ADFB-5A7247B11FBD}"/>
    <cellStyle name="Normal 4 4 4 2" xfId="546" xr:uid="{F7336964-6883-4620-AF18-FF51F8460C72}"/>
    <cellStyle name="Normal 4 4 4 2 2" xfId="1966" xr:uid="{6D11DE1F-0D51-4CFE-9722-40A1F53D13CB}"/>
    <cellStyle name="Normal 4 4 4 2 3" xfId="3370" xr:uid="{041C0B9B-A0B7-41C5-BA59-7AB81829D5CA}"/>
    <cellStyle name="Normal 4 4 4 3" xfId="1030" xr:uid="{E953636E-1A16-4434-A229-3F115216997E}"/>
    <cellStyle name="Normal 4 4 4 3 2" xfId="2434" xr:uid="{A5D69049-282F-4A6C-9F87-BDBD70818D33}"/>
    <cellStyle name="Normal 4 4 4 3 3" xfId="3838" xr:uid="{F58664F0-1FAA-4F11-8E0C-8F8D858BC04B}"/>
    <cellStyle name="Normal 4 4 4 4" xfId="1498" xr:uid="{BAF64ED3-ADDA-47B7-870B-4AC4207B8A81}"/>
    <cellStyle name="Normal 4 4 4 5" xfId="2902" xr:uid="{73CB1CFD-9EAA-4AFB-A98C-00CFD72B6221}"/>
    <cellStyle name="Normal 4 4 4 6" xfId="4306" xr:uid="{D5308847-5A2F-435B-8BD5-74FCA7BDA3BE}"/>
    <cellStyle name="Normal 4 4 5" xfId="90" xr:uid="{F48A9EDF-2BC3-4300-B948-E80BE28D3C5A}"/>
    <cellStyle name="Normal 4 4 5 2" xfId="582" xr:uid="{2A8306F1-4E2C-43E4-8FFD-0B422CC51B40}"/>
    <cellStyle name="Normal 4 4 5 2 2" xfId="2002" xr:uid="{508C9426-DDED-462A-9CF4-B469FD083410}"/>
    <cellStyle name="Normal 4 4 5 2 3" xfId="3406" xr:uid="{A52A71F8-E502-4FF5-9755-EB8EFD570E41}"/>
    <cellStyle name="Normal 4 4 5 3" xfId="1066" xr:uid="{C21BFD9F-6963-448C-9E56-E84F4652C066}"/>
    <cellStyle name="Normal 4 4 5 3 2" xfId="2470" xr:uid="{0A113553-3882-4A2A-9E2F-21A81D4C095D}"/>
    <cellStyle name="Normal 4 4 5 3 3" xfId="3874" xr:uid="{E251EEBD-C908-4F32-B13C-73E62218E679}"/>
    <cellStyle name="Normal 4 4 5 4" xfId="1534" xr:uid="{4C46E6F2-3DD0-4F49-8CAD-B8EA5B7BADD8}"/>
    <cellStyle name="Normal 4 4 5 5" xfId="2938" xr:uid="{AE26554C-EBB5-4C63-A12C-9FAF7A75782A}"/>
    <cellStyle name="Normal 4 4 5 6" xfId="4342" xr:uid="{32C6D1C4-96BF-4F42-9EA5-7F4AA78B829C}"/>
    <cellStyle name="Normal 4 4 6" xfId="126" xr:uid="{27FA7CF7-B37E-4887-BE00-67749E6748DC}"/>
    <cellStyle name="Normal 4 4 6 2" xfId="618" xr:uid="{624CA10F-EE2B-4D18-98C4-B3DCC54A9BBE}"/>
    <cellStyle name="Normal 4 4 6 2 2" xfId="2038" xr:uid="{599B1718-7DFE-40C4-B881-8799821DF710}"/>
    <cellStyle name="Normal 4 4 6 2 3" xfId="3442" xr:uid="{473DEB85-9694-4F57-A6FF-849E916B4DE9}"/>
    <cellStyle name="Normal 4 4 6 3" xfId="1102" xr:uid="{10C345BB-47D9-44FA-95FD-11D59798CC02}"/>
    <cellStyle name="Normal 4 4 6 3 2" xfId="2506" xr:uid="{5EE5A80D-943E-4F57-B140-7434556B06A9}"/>
    <cellStyle name="Normal 4 4 6 3 3" xfId="3910" xr:uid="{B80DB190-67BC-427F-B8AB-35218432EE57}"/>
    <cellStyle name="Normal 4 4 6 4" xfId="1570" xr:uid="{AE42A272-5415-4931-8880-F3D0D49BD596}"/>
    <cellStyle name="Normal 4 4 6 5" xfId="2974" xr:uid="{1D748088-60BC-459A-80E8-C0EF62CEDD41}"/>
    <cellStyle name="Normal 4 4 6 6" xfId="4378" xr:uid="{EDE65155-1809-4E47-B198-2FC08CE39CB3}"/>
    <cellStyle name="Normal 4 4 7" xfId="162" xr:uid="{B4B34F3B-70E1-4293-9B94-32F0CCC5ACB5}"/>
    <cellStyle name="Normal 4 4 7 2" xfId="654" xr:uid="{33D28EC1-364F-49C8-8F97-1B3AFA1716F2}"/>
    <cellStyle name="Normal 4 4 7 2 2" xfId="2074" xr:uid="{68E2D83F-0D3F-4D5E-B1B0-FD0D59CBECF7}"/>
    <cellStyle name="Normal 4 4 7 2 3" xfId="3478" xr:uid="{12EB0A85-02D5-4CD2-91CA-C18B95530419}"/>
    <cellStyle name="Normal 4 4 7 3" xfId="1138" xr:uid="{A5F8971B-B80E-431F-B260-449446B7D88C}"/>
    <cellStyle name="Normal 4 4 7 3 2" xfId="2542" xr:uid="{D8E69FA8-398B-4318-BFD4-1DC6220D17A9}"/>
    <cellStyle name="Normal 4 4 7 3 3" xfId="3946" xr:uid="{CB95728E-AACF-4103-8FD8-9692242BB64D}"/>
    <cellStyle name="Normal 4 4 7 4" xfId="1606" xr:uid="{49A3B876-1ADB-419C-AD1F-0B0CBAD9B8B6}"/>
    <cellStyle name="Normal 4 4 7 5" xfId="3010" xr:uid="{F95AF3E3-2F90-41F2-A0DA-78BA455DC210}"/>
    <cellStyle name="Normal 4 4 7 6" xfId="4414" xr:uid="{2A56FE47-CE09-47EB-A965-7EEC0DFF7667}"/>
    <cellStyle name="Normal 4 4 8" xfId="198" xr:uid="{2BE1A925-F864-4003-8A58-3AA627A58E84}"/>
    <cellStyle name="Normal 4 4 8 2" xfId="690" xr:uid="{D4F6C9FA-0A74-4662-9664-33DAA26A11F2}"/>
    <cellStyle name="Normal 4 4 8 2 2" xfId="2110" xr:uid="{88506ACB-E9D6-4ECD-BE06-7A2F4DB881FF}"/>
    <cellStyle name="Normal 4 4 8 2 3" xfId="3514" xr:uid="{4BFB53A9-20ED-4F03-B83E-697A91DB3F11}"/>
    <cellStyle name="Normal 4 4 8 3" xfId="1174" xr:uid="{8CF465A7-187E-4B0D-A0AE-23D615202F05}"/>
    <cellStyle name="Normal 4 4 8 3 2" xfId="2578" xr:uid="{9AED2CCA-9CBA-4CF8-B80D-D89CA0F341D4}"/>
    <cellStyle name="Normal 4 4 8 3 3" xfId="3982" xr:uid="{120E89FC-1213-4BAA-AA5B-DE3B8ADEB757}"/>
    <cellStyle name="Normal 4 4 8 4" xfId="1642" xr:uid="{29BD8519-A539-4D92-A268-F5F3121AC1A3}"/>
    <cellStyle name="Normal 4 4 8 5" xfId="3046" xr:uid="{FDB6A0FC-CC9A-4EAA-84CF-925AF951B7C8}"/>
    <cellStyle name="Normal 4 4 8 6" xfId="4450" xr:uid="{A7B7461E-8540-43FC-864D-D812C382A32D}"/>
    <cellStyle name="Normal 4 4 9" xfId="234" xr:uid="{8781B78C-4C4C-4888-BE13-4B20F9FCCDE6}"/>
    <cellStyle name="Normal 4 4 9 2" xfId="726" xr:uid="{8046AFBD-3287-4F28-AF5F-0DF876E546EA}"/>
    <cellStyle name="Normal 4 4 9 2 2" xfId="2146" xr:uid="{AD6DCC93-4C44-4B2F-BF83-CB25F1B98BA5}"/>
    <cellStyle name="Normal 4 4 9 2 3" xfId="3550" xr:uid="{2AB730EF-A8CA-4F7D-A0A6-122A44832799}"/>
    <cellStyle name="Normal 4 4 9 3" xfId="1210" xr:uid="{238888C8-F428-4BE9-B29D-944D1EE78B8F}"/>
    <cellStyle name="Normal 4 4 9 3 2" xfId="2614" xr:uid="{CBC3A3F2-D91B-4B57-9993-6DF802ABB851}"/>
    <cellStyle name="Normal 4 4 9 3 3" xfId="4018" xr:uid="{44538FB2-A4C8-4093-9A27-61EB378F83F1}"/>
    <cellStyle name="Normal 4 4 9 4" xfId="1678" xr:uid="{719084D9-E45A-4243-B6A9-9455E2FC3916}"/>
    <cellStyle name="Normal 4 4 9 5" xfId="3082" xr:uid="{60E0144F-E9E0-4CE7-818E-011279C163F9}"/>
    <cellStyle name="Normal 4 4 9 6" xfId="4486" xr:uid="{38D70588-3C0E-4A75-B45C-9264C8B2DC26}"/>
    <cellStyle name="Normal 4 5" xfId="15" xr:uid="{9F4EB44B-6F31-445A-A245-909C1F6F301A}"/>
    <cellStyle name="Normal 4 5 10" xfId="310" xr:uid="{8100883B-E34D-4EEC-B964-A391046A9602}"/>
    <cellStyle name="Normal 4 5 10 2" xfId="802" xr:uid="{79CCCA14-2EAA-4ABD-8B11-8C92EBB786D4}"/>
    <cellStyle name="Normal 4 5 10 2 2" xfId="2222" xr:uid="{64B58941-A87B-465D-8706-50F3B6C1DD1A}"/>
    <cellStyle name="Normal 4 5 10 2 3" xfId="3626" xr:uid="{9985A72F-F0A6-4F47-9B09-901455C0D62A}"/>
    <cellStyle name="Normal 4 5 10 3" xfId="1286" xr:uid="{9B64E52B-E711-4649-B6C8-DD46F0A2DFDA}"/>
    <cellStyle name="Normal 4 5 10 3 2" xfId="2690" xr:uid="{E404E26C-6F93-4CBB-B389-C746BF680488}"/>
    <cellStyle name="Normal 4 5 10 3 3" xfId="4094" xr:uid="{84874FC8-1F52-4EE1-8667-A9259A652716}"/>
    <cellStyle name="Normal 4 5 10 4" xfId="1754" xr:uid="{FC07E698-5F6D-4F46-936E-45533AF87081}"/>
    <cellStyle name="Normal 4 5 10 5" xfId="3158" xr:uid="{64824481-0DE0-4132-B973-61922138642B}"/>
    <cellStyle name="Normal 4 5 10 6" xfId="4562" xr:uid="{4263D5B1-4324-47F0-B9C9-4F74EA49E889}"/>
    <cellStyle name="Normal 4 5 11" xfId="346" xr:uid="{4984DEF9-99E5-42DB-B6E3-3BB6DADAC4C5}"/>
    <cellStyle name="Normal 4 5 11 2" xfId="838" xr:uid="{6B3C396A-D70C-4BA9-AD7D-F7779C95DCF2}"/>
    <cellStyle name="Normal 4 5 11 2 2" xfId="2258" xr:uid="{F3694ECC-352A-46CF-BF74-B7132F3B597D}"/>
    <cellStyle name="Normal 4 5 11 2 3" xfId="3662" xr:uid="{02F1C8DE-A824-4F01-8FFD-351232DCB113}"/>
    <cellStyle name="Normal 4 5 11 3" xfId="1322" xr:uid="{B1657902-AEE3-42B5-BC5F-7A6A8AA08499}"/>
    <cellStyle name="Normal 4 5 11 3 2" xfId="2726" xr:uid="{6582853A-DD3A-4B79-9DD5-94BBE947C82B}"/>
    <cellStyle name="Normal 4 5 11 3 3" xfId="4130" xr:uid="{47A41A8F-3921-451E-8335-8C70672B8844}"/>
    <cellStyle name="Normal 4 5 11 4" xfId="1790" xr:uid="{4521D19B-28AD-4D6F-9494-6EE9A54473F6}"/>
    <cellStyle name="Normal 4 5 11 5" xfId="3194" xr:uid="{308A3212-A49D-479B-861D-44F26D4F2E52}"/>
    <cellStyle name="Normal 4 5 11 6" xfId="4598" xr:uid="{08DEFEB0-1A58-4899-8461-CD7B8DF18D71}"/>
    <cellStyle name="Normal 4 5 12" xfId="390" xr:uid="{50B6322F-82F5-400E-A0AA-65E7C3369C6A}"/>
    <cellStyle name="Normal 4 5 12 2" xfId="882" xr:uid="{D67F63B4-9658-4833-ACFD-702FBAFB85B4}"/>
    <cellStyle name="Normal 4 5 12 2 2" xfId="2294" xr:uid="{D9943CA6-F25D-44E5-8E6A-22EE37C0ADE3}"/>
    <cellStyle name="Normal 4 5 12 2 3" xfId="3698" xr:uid="{0757F9DD-0987-4D12-8725-E9D829B0B1ED}"/>
    <cellStyle name="Normal 4 5 12 3" xfId="1358" xr:uid="{4E6C9D4D-672D-4223-8B22-36E3DE9395DB}"/>
    <cellStyle name="Normal 4 5 12 3 2" xfId="2762" xr:uid="{516337ED-BEEC-4772-A6C8-258A53D50F2B}"/>
    <cellStyle name="Normal 4 5 12 3 3" xfId="4166" xr:uid="{07FE7951-7FFF-404A-B691-CAE89BE0ED4B}"/>
    <cellStyle name="Normal 4 5 12 4" xfId="1826" xr:uid="{7C4147CD-7AEA-4791-9EBC-6CA8598B6AF4}"/>
    <cellStyle name="Normal 4 5 12 5" xfId="3230" xr:uid="{E34A6C21-A05B-41A1-8432-28537F8CB944}"/>
    <cellStyle name="Normal 4 5 12 6" xfId="4634" xr:uid="{D0849B5E-9F99-4E52-A503-756D141B462E}"/>
    <cellStyle name="Normal 4 5 13" xfId="434" xr:uid="{15EE332F-4205-4A5F-8070-D78246451CF6}"/>
    <cellStyle name="Normal 4 5 13 2" xfId="926" xr:uid="{AD608FA6-421B-477C-9F80-7E8DAD60ABB5}"/>
    <cellStyle name="Normal 4 5 13 2 2" xfId="2330" xr:uid="{B77A1881-8D55-44E4-9F3B-C08E186FCDC4}"/>
    <cellStyle name="Normal 4 5 13 2 3" xfId="3734" xr:uid="{DEE5FC0D-8669-4584-B2FA-0015951F1C26}"/>
    <cellStyle name="Normal 4 5 13 3" xfId="1394" xr:uid="{7A2D9BF7-6BC1-4D80-A639-8394ABA01CBC}"/>
    <cellStyle name="Normal 4 5 13 3 2" xfId="2798" xr:uid="{0FA41A9D-7A97-4557-9C5A-E243709F7D5A}"/>
    <cellStyle name="Normal 4 5 13 3 3" xfId="4202" xr:uid="{FBD8AED8-0339-4A82-9371-7BFEF75D6DBF}"/>
    <cellStyle name="Normal 4 5 13 4" xfId="1862" xr:uid="{4FA5A663-FCBD-4C31-BF6F-88294FDD979F}"/>
    <cellStyle name="Normal 4 5 13 5" xfId="3266" xr:uid="{451FD2D3-DC49-416E-AF8D-D2E52B759543}"/>
    <cellStyle name="Normal 4 5 13 6" xfId="4670" xr:uid="{7DBF2AD8-0517-4786-B944-AECD510669C9}"/>
    <cellStyle name="Normal 4 5 14" xfId="470" xr:uid="{EF1203FF-918F-45B4-8785-F06FA86E13E5}"/>
    <cellStyle name="Normal 4 5 14 2" xfId="962" xr:uid="{A1FFF598-870B-4D7C-9263-94B8B54FB345}"/>
    <cellStyle name="Normal 4 5 14 2 2" xfId="2366" xr:uid="{34CDC27E-674D-4475-B9D9-A537DEABB6E9}"/>
    <cellStyle name="Normal 4 5 14 2 3" xfId="3770" xr:uid="{5A8EA573-EC77-4E26-92E9-F622598C52F9}"/>
    <cellStyle name="Normal 4 5 14 3" xfId="1430" xr:uid="{C54CEF22-48E1-407B-9B30-C4E9E5A30CB6}"/>
    <cellStyle name="Normal 4 5 14 3 2" xfId="2834" xr:uid="{777C848B-9576-4B8B-8A22-466F6E924647}"/>
    <cellStyle name="Normal 4 5 14 3 3" xfId="4238" xr:uid="{1F8D917A-1AA1-4FC7-B8A6-AAB2A75F0F2B}"/>
    <cellStyle name="Normal 4 5 14 4" xfId="1898" xr:uid="{3CD87033-630E-4BA6-A646-6D67763D3C91}"/>
    <cellStyle name="Normal 4 5 14 5" xfId="3302" xr:uid="{01BBD512-E7BB-498E-A63F-C56BC910FDEA}"/>
    <cellStyle name="Normal 4 5 14 6" xfId="4706" xr:uid="{3D663E13-D56E-439E-8F13-F6E0930CFBC7}"/>
    <cellStyle name="Normal 4 5 15" xfId="514" xr:uid="{293CAC8A-561E-499E-926B-277625D14609}"/>
    <cellStyle name="Normal 4 5 15 2" xfId="1934" xr:uid="{B4230CCA-CF89-4F8D-A4DC-5A8AB56A7B9A}"/>
    <cellStyle name="Normal 4 5 15 3" xfId="3338" xr:uid="{6613D159-36FE-4C8A-9346-22B5DA3C9FB0}"/>
    <cellStyle name="Normal 4 5 16" xfId="998" xr:uid="{C0D868C4-77D4-4F6C-ACD5-4D349DA70637}"/>
    <cellStyle name="Normal 4 5 16 2" xfId="2402" xr:uid="{88A4E99A-5902-4972-8280-62A23E537D32}"/>
    <cellStyle name="Normal 4 5 16 3" xfId="3806" xr:uid="{505AD5C2-E6DC-4253-8AD9-A43E2CFE7541}"/>
    <cellStyle name="Normal 4 5 17" xfId="1466" xr:uid="{983B135D-5856-4A3F-A4D8-6E2B7D16092D}"/>
    <cellStyle name="Normal 4 5 18" xfId="2870" xr:uid="{49C252EB-1A15-44A7-BD93-9DED74D77C8D}"/>
    <cellStyle name="Normal 4 5 19" xfId="4274" xr:uid="{8F27C513-62A5-4D13-8AB1-B1EAB24FC636}"/>
    <cellStyle name="Normal 4 5 2" xfId="31" xr:uid="{56D5824C-A184-4716-8E93-CC8E109FD8F9}"/>
    <cellStyle name="Normal 4 5 2 10" xfId="362" xr:uid="{6C4CA2F4-C27E-495A-87D8-D6E8052F7F74}"/>
    <cellStyle name="Normal 4 5 2 10 2" xfId="854" xr:uid="{9D69744B-32D9-41E3-BC80-D521B7E757BE}"/>
    <cellStyle name="Normal 4 5 2 10 2 2" xfId="2274" xr:uid="{B039E77C-7A70-4627-9974-42E2D443E8F3}"/>
    <cellStyle name="Normal 4 5 2 10 2 3" xfId="3678" xr:uid="{1F298B24-B1DA-476D-9651-2B9926419357}"/>
    <cellStyle name="Normal 4 5 2 10 3" xfId="1338" xr:uid="{9B93E509-F9C6-4836-A60B-D19C5649B929}"/>
    <cellStyle name="Normal 4 5 2 10 3 2" xfId="2742" xr:uid="{361547FA-7AAD-4D88-B551-5EDB7DED4732}"/>
    <cellStyle name="Normal 4 5 2 10 3 3" xfId="4146" xr:uid="{E0CEC84B-F89F-4B80-BCF2-F98C467EED4E}"/>
    <cellStyle name="Normal 4 5 2 10 4" xfId="1806" xr:uid="{A0C2EF2C-272F-4A3D-85DF-F99CEB0C18EC}"/>
    <cellStyle name="Normal 4 5 2 10 5" xfId="3210" xr:uid="{353AEF11-0DF4-4BE9-AABD-1AB38BD01924}"/>
    <cellStyle name="Normal 4 5 2 10 6" xfId="4614" xr:uid="{E860771D-9FA2-4944-93A8-9AF84CDF2DF7}"/>
    <cellStyle name="Normal 4 5 2 11" xfId="406" xr:uid="{2B1C951B-A919-4A0C-BDDF-3E8A8E75E72B}"/>
    <cellStyle name="Normal 4 5 2 11 2" xfId="898" xr:uid="{DEC7D126-9AF7-4454-AE6D-FBCDD57F29D9}"/>
    <cellStyle name="Normal 4 5 2 11 2 2" xfId="2310" xr:uid="{2381B02C-9CEF-4F50-94A1-F472D542CB57}"/>
    <cellStyle name="Normal 4 5 2 11 2 3" xfId="3714" xr:uid="{B8E05A5C-F75A-4EDE-8B1C-9D67781E1349}"/>
    <cellStyle name="Normal 4 5 2 11 3" xfId="1374" xr:uid="{9143494F-1797-4448-8E76-2F3259AE00F1}"/>
    <cellStyle name="Normal 4 5 2 11 3 2" xfId="2778" xr:uid="{28C3CC7A-354F-4CCB-AB64-ED649E02FC17}"/>
    <cellStyle name="Normal 4 5 2 11 3 3" xfId="4182" xr:uid="{59E93E09-2D34-4316-B6BD-61AF0E8417AD}"/>
    <cellStyle name="Normal 4 5 2 11 4" xfId="1842" xr:uid="{57807231-9CB8-4A76-898A-219705AA6357}"/>
    <cellStyle name="Normal 4 5 2 11 5" xfId="3246" xr:uid="{D9604E98-3354-4FC4-8374-B59185B2D2D4}"/>
    <cellStyle name="Normal 4 5 2 11 6" xfId="4650" xr:uid="{D3A4260B-A8A8-4D0C-8471-A9F97862898D}"/>
    <cellStyle name="Normal 4 5 2 12" xfId="450" xr:uid="{8E25CAB9-69E2-4DBB-9AB3-1F67BC722FEB}"/>
    <cellStyle name="Normal 4 5 2 12 2" xfId="942" xr:uid="{9BB14301-273E-4ADB-A972-521B731D228E}"/>
    <cellStyle name="Normal 4 5 2 12 2 2" xfId="2346" xr:uid="{56B26199-9D24-4FED-9A5B-001EA60DA7AE}"/>
    <cellStyle name="Normal 4 5 2 12 2 3" xfId="3750" xr:uid="{4875A60C-8146-4EE1-9F46-966146D6CC0B}"/>
    <cellStyle name="Normal 4 5 2 12 3" xfId="1410" xr:uid="{11406E92-0131-4BE4-883E-321754DD408B}"/>
    <cellStyle name="Normal 4 5 2 12 3 2" xfId="2814" xr:uid="{3D5EC400-6B8C-49B1-8A4A-AA2B3E89AE02}"/>
    <cellStyle name="Normal 4 5 2 12 3 3" xfId="4218" xr:uid="{D73C32E8-4E3C-4D31-8311-D7A8E366BF23}"/>
    <cellStyle name="Normal 4 5 2 12 4" xfId="1878" xr:uid="{B7A13F84-3D19-482B-9A1C-C4CACE86473A}"/>
    <cellStyle name="Normal 4 5 2 12 5" xfId="3282" xr:uid="{6D500107-EFA4-4629-9A77-8F81E4F953B4}"/>
    <cellStyle name="Normal 4 5 2 12 6" xfId="4686" xr:uid="{8F5E0F31-41F8-4053-B55D-141AC84CDA37}"/>
    <cellStyle name="Normal 4 5 2 13" xfId="486" xr:uid="{86509845-9199-4BA1-B657-639411B81AFD}"/>
    <cellStyle name="Normal 4 5 2 13 2" xfId="978" xr:uid="{864C3E27-B8CE-4583-B93E-96ED6616909A}"/>
    <cellStyle name="Normal 4 5 2 13 2 2" xfId="2382" xr:uid="{5D0923FA-0A6D-44DA-9EDC-B8D45A1F3D17}"/>
    <cellStyle name="Normal 4 5 2 13 2 3" xfId="3786" xr:uid="{06C2A358-49EA-4911-9770-C15BF37A3EC5}"/>
    <cellStyle name="Normal 4 5 2 13 3" xfId="1446" xr:uid="{5EF31E36-DDA7-4DC7-9FBA-47A996286DB3}"/>
    <cellStyle name="Normal 4 5 2 13 3 2" xfId="2850" xr:uid="{D10F412E-FFAE-48A1-9FC1-EBD17B1920EB}"/>
    <cellStyle name="Normal 4 5 2 13 3 3" xfId="4254" xr:uid="{ADD01756-2B39-46CF-B133-32E0F3A8C3BC}"/>
    <cellStyle name="Normal 4 5 2 13 4" xfId="1914" xr:uid="{CA46F228-3C58-4A14-9F85-F3D6E6FD671B}"/>
    <cellStyle name="Normal 4 5 2 13 5" xfId="3318" xr:uid="{A00E2C04-DDE4-4741-BF95-9132E1F5B49B}"/>
    <cellStyle name="Normal 4 5 2 13 6" xfId="4722" xr:uid="{9A8D7009-3BE3-4E63-90CF-5485EEE1533D}"/>
    <cellStyle name="Normal 4 5 2 14" xfId="530" xr:uid="{9ACD6467-8590-4E39-B15D-B8686FCC8607}"/>
    <cellStyle name="Normal 4 5 2 14 2" xfId="1950" xr:uid="{1FDA7B83-ED01-4B16-8E80-42E565829E43}"/>
    <cellStyle name="Normal 4 5 2 14 3" xfId="3354" xr:uid="{2A7BB714-AF0B-4BF9-A337-7BA47063EE4A}"/>
    <cellStyle name="Normal 4 5 2 15" xfId="1014" xr:uid="{B5FCFB4D-F0D1-4642-8970-F1ED13FDF5C9}"/>
    <cellStyle name="Normal 4 5 2 15 2" xfId="2418" xr:uid="{E12E56DF-D2BC-4D49-93E7-183D3BB25277}"/>
    <cellStyle name="Normal 4 5 2 15 3" xfId="3822" xr:uid="{5D341208-04C8-4C08-A444-4626BF7B7616}"/>
    <cellStyle name="Normal 4 5 2 16" xfId="1482" xr:uid="{9E0F8CB9-E4FF-4F13-9C19-6EC3EB8ABC10}"/>
    <cellStyle name="Normal 4 5 2 17" xfId="2886" xr:uid="{4B5F4E11-6AB1-414D-A5D8-83D5950ABE00}"/>
    <cellStyle name="Normal 4 5 2 18" xfId="4290" xr:uid="{5CA87351-BFF6-4F18-8E78-C106DDEDD9AF}"/>
    <cellStyle name="Normal 4 5 2 2" xfId="74" xr:uid="{3B4E3D62-21B1-45B3-A205-14F64591F863}"/>
    <cellStyle name="Normal 4 5 2 2 2" xfId="566" xr:uid="{F3A392F1-772C-4F6F-B405-C3244128140F}"/>
    <cellStyle name="Normal 4 5 2 2 2 2" xfId="1986" xr:uid="{5730123F-2E13-4309-8A30-99FB61D6CE6F}"/>
    <cellStyle name="Normal 4 5 2 2 2 3" xfId="3390" xr:uid="{39639BAF-518D-43B6-BF43-5657D2963DA7}"/>
    <cellStyle name="Normal 4 5 2 2 3" xfId="1050" xr:uid="{E3B04321-0EE0-4CDF-805D-63D2225788E8}"/>
    <cellStyle name="Normal 4 5 2 2 3 2" xfId="2454" xr:uid="{570A804B-C0B7-40B2-98C3-68BA1F81B9CD}"/>
    <cellStyle name="Normal 4 5 2 2 3 3" xfId="3858" xr:uid="{F4F6C6D7-0F71-4EB6-B042-6E95E975C6D4}"/>
    <cellStyle name="Normal 4 5 2 2 4" xfId="1518" xr:uid="{9E8B64B2-B337-4DC1-A316-4CDE2BAF2594}"/>
    <cellStyle name="Normal 4 5 2 2 5" xfId="2922" xr:uid="{9A371E12-D51B-47EB-8520-F19CB9EB5EB0}"/>
    <cellStyle name="Normal 4 5 2 2 6" xfId="4326" xr:uid="{8D45F643-9C2E-4FA6-ACB0-56CFAD74940F}"/>
    <cellStyle name="Normal 4 5 2 3" xfId="110" xr:uid="{F3AE2A61-DF16-48F8-85E4-6DCAAAA7FC4D}"/>
    <cellStyle name="Normal 4 5 2 3 2" xfId="602" xr:uid="{4A7DE80B-B779-41D7-83A5-18B3497FE39D}"/>
    <cellStyle name="Normal 4 5 2 3 2 2" xfId="2022" xr:uid="{6B1D8051-17C5-40A6-96DB-2B1EA9BE98FD}"/>
    <cellStyle name="Normal 4 5 2 3 2 3" xfId="3426" xr:uid="{618AEAD5-61B3-4D07-88D4-9AF984BF860F}"/>
    <cellStyle name="Normal 4 5 2 3 3" xfId="1086" xr:uid="{D738B718-DBA3-4487-923D-2F66904D4B4A}"/>
    <cellStyle name="Normal 4 5 2 3 3 2" xfId="2490" xr:uid="{E79CC2E9-486A-47AE-A7E4-89FEC4A44FF1}"/>
    <cellStyle name="Normal 4 5 2 3 3 3" xfId="3894" xr:uid="{2C513938-D045-480B-BE6D-A8D984388FB3}"/>
    <cellStyle name="Normal 4 5 2 3 4" xfId="1554" xr:uid="{7456D4B5-20B0-42BB-A3DF-75AEAE983588}"/>
    <cellStyle name="Normal 4 5 2 3 5" xfId="2958" xr:uid="{391CFA17-CFA8-4EBB-B960-5B5847E96707}"/>
    <cellStyle name="Normal 4 5 2 3 6" xfId="4362" xr:uid="{0F08DDC2-60FB-4813-AB54-B5FD0F00A341}"/>
    <cellStyle name="Normal 4 5 2 4" xfId="146" xr:uid="{BD0CBB57-942D-4F56-89AF-373684290C91}"/>
    <cellStyle name="Normal 4 5 2 4 2" xfId="638" xr:uid="{60140B75-35F7-4D2D-8828-A52B2B871C88}"/>
    <cellStyle name="Normal 4 5 2 4 2 2" xfId="2058" xr:uid="{2D76E994-B65E-4079-994A-E733E449CC5D}"/>
    <cellStyle name="Normal 4 5 2 4 2 3" xfId="3462" xr:uid="{04E6ADA9-2770-4867-854D-05D2077A89E6}"/>
    <cellStyle name="Normal 4 5 2 4 3" xfId="1122" xr:uid="{E463B903-A45A-43B2-A298-E9527550A397}"/>
    <cellStyle name="Normal 4 5 2 4 3 2" xfId="2526" xr:uid="{4F6FDBBE-C2F0-49E6-9C75-06FA4DF182A5}"/>
    <cellStyle name="Normal 4 5 2 4 3 3" xfId="3930" xr:uid="{E7C0B97D-2E1B-45BE-ADD8-78C77A7C466F}"/>
    <cellStyle name="Normal 4 5 2 4 4" xfId="1590" xr:uid="{8134B167-93B9-4335-9A0A-CCE866AD9161}"/>
    <cellStyle name="Normal 4 5 2 4 5" xfId="2994" xr:uid="{B832CA1D-8AA3-4C78-8FE4-A4607116B6AC}"/>
    <cellStyle name="Normal 4 5 2 4 6" xfId="4398" xr:uid="{CE8A91D8-3883-4B16-A0CB-019DA93D702D}"/>
    <cellStyle name="Normal 4 5 2 5" xfId="182" xr:uid="{04740E1D-3E75-408B-9FED-F32F6C249B58}"/>
    <cellStyle name="Normal 4 5 2 5 2" xfId="674" xr:uid="{13EEADF2-D0E0-46C1-8B95-34D67B1E9B03}"/>
    <cellStyle name="Normal 4 5 2 5 2 2" xfId="2094" xr:uid="{1DC0AD4B-B393-4599-BB28-F7ECD93606E0}"/>
    <cellStyle name="Normal 4 5 2 5 2 3" xfId="3498" xr:uid="{E5173471-937D-4741-B2FA-835B5EECFF77}"/>
    <cellStyle name="Normal 4 5 2 5 3" xfId="1158" xr:uid="{05849785-CD29-4041-AB46-3F12E2209736}"/>
    <cellStyle name="Normal 4 5 2 5 3 2" xfId="2562" xr:uid="{76BD4732-D4F1-4234-A7FA-175C2659A56F}"/>
    <cellStyle name="Normal 4 5 2 5 3 3" xfId="3966" xr:uid="{BA6A261C-578A-4D54-8AE5-FABCCEE09B14}"/>
    <cellStyle name="Normal 4 5 2 5 4" xfId="1626" xr:uid="{E18F573A-AF7C-4428-810A-F9D2FC839F6F}"/>
    <cellStyle name="Normal 4 5 2 5 5" xfId="3030" xr:uid="{8C2F458A-C073-4038-B097-5223ED68514C}"/>
    <cellStyle name="Normal 4 5 2 5 6" xfId="4434" xr:uid="{F228EC2B-E538-4E58-B078-B1EFCD74FD98}"/>
    <cellStyle name="Normal 4 5 2 6" xfId="218" xr:uid="{5AE8C02F-9F8C-4794-84D0-C0B3C3B2F386}"/>
    <cellStyle name="Normal 4 5 2 6 2" xfId="710" xr:uid="{DF398161-F07D-4096-93F8-FBF0C2E023AF}"/>
    <cellStyle name="Normal 4 5 2 6 2 2" xfId="2130" xr:uid="{93A2372A-AC26-44FE-993D-C687A306C2CA}"/>
    <cellStyle name="Normal 4 5 2 6 2 3" xfId="3534" xr:uid="{0BD5FE1A-012E-4D8F-90F0-A80384202E3F}"/>
    <cellStyle name="Normal 4 5 2 6 3" xfId="1194" xr:uid="{99E87B13-0E69-4CF3-B19D-8FD45AFF7E8A}"/>
    <cellStyle name="Normal 4 5 2 6 3 2" xfId="2598" xr:uid="{A7F75631-F138-4938-9779-C48779293DA6}"/>
    <cellStyle name="Normal 4 5 2 6 3 3" xfId="4002" xr:uid="{30C58EDF-29D1-4E6A-8885-750EED38AAFA}"/>
    <cellStyle name="Normal 4 5 2 6 4" xfId="1662" xr:uid="{1E27A481-0F04-4D13-9158-BC8C27E225E0}"/>
    <cellStyle name="Normal 4 5 2 6 5" xfId="3066" xr:uid="{DD8E0C13-EEF2-4A1E-9F5C-5F37F8C937B1}"/>
    <cellStyle name="Normal 4 5 2 6 6" xfId="4470" xr:uid="{195DFA1B-6B52-403B-B64B-6ADB3F68CFA5}"/>
    <cellStyle name="Normal 4 5 2 7" xfId="254" xr:uid="{C9860A5D-A7EA-4493-82FE-03E483E83975}"/>
    <cellStyle name="Normal 4 5 2 7 2" xfId="746" xr:uid="{2FBE3ABF-3F9B-488B-8C10-20041D19A3A1}"/>
    <cellStyle name="Normal 4 5 2 7 2 2" xfId="2166" xr:uid="{FAE9D371-A396-4FC2-A21D-285F8DB18B7F}"/>
    <cellStyle name="Normal 4 5 2 7 2 3" xfId="3570" xr:uid="{C38FB28A-1E67-43A6-89D5-300CB05CF5C4}"/>
    <cellStyle name="Normal 4 5 2 7 3" xfId="1230" xr:uid="{80672EDC-20E5-44B4-BCA9-C66CDEFD65C3}"/>
    <cellStyle name="Normal 4 5 2 7 3 2" xfId="2634" xr:uid="{33324B37-4B0F-4442-A113-52FE43E77876}"/>
    <cellStyle name="Normal 4 5 2 7 3 3" xfId="4038" xr:uid="{957548F5-6235-4080-9031-807B6348E8ED}"/>
    <cellStyle name="Normal 4 5 2 7 4" xfId="1698" xr:uid="{8EDAD31E-6A2F-48C9-B197-59D4F3C3DD2A}"/>
    <cellStyle name="Normal 4 5 2 7 5" xfId="3102" xr:uid="{1B93D9ED-BA4F-4B71-B96E-869A2B71D32C}"/>
    <cellStyle name="Normal 4 5 2 7 6" xfId="4506" xr:uid="{23C131B5-CA9B-43BC-A209-17D2B7CA409C}"/>
    <cellStyle name="Normal 4 5 2 8" xfId="290" xr:uid="{3320782A-E932-4CD2-A99F-247F88D2BAA2}"/>
    <cellStyle name="Normal 4 5 2 8 2" xfId="782" xr:uid="{D1FDC4C5-6501-42A5-AB02-66A476E68B6F}"/>
    <cellStyle name="Normal 4 5 2 8 2 2" xfId="2202" xr:uid="{A6DC62F5-8B38-430A-97D3-AA62BEDBFAA9}"/>
    <cellStyle name="Normal 4 5 2 8 2 3" xfId="3606" xr:uid="{67FBCC92-D851-4807-A570-79B1E58275F2}"/>
    <cellStyle name="Normal 4 5 2 8 3" xfId="1266" xr:uid="{30393DA6-C5B4-4410-867A-879A264414AA}"/>
    <cellStyle name="Normal 4 5 2 8 3 2" xfId="2670" xr:uid="{E4B916D8-3836-4942-8C90-F35CDAB2F315}"/>
    <cellStyle name="Normal 4 5 2 8 3 3" xfId="4074" xr:uid="{B058BFB0-DE86-4012-A1E5-EF8BE5CD7BF8}"/>
    <cellStyle name="Normal 4 5 2 8 4" xfId="1734" xr:uid="{48D42827-5A84-41D5-BF92-C23521E037FC}"/>
    <cellStyle name="Normal 4 5 2 8 5" xfId="3138" xr:uid="{0FF48554-D008-4CE8-A7D9-603A4E0A7C8C}"/>
    <cellStyle name="Normal 4 5 2 8 6" xfId="4542" xr:uid="{C56BE4CE-6925-46AD-B86D-F93F13D07D8E}"/>
    <cellStyle name="Normal 4 5 2 9" xfId="326" xr:uid="{226FDB31-4C06-4395-8C30-FFCF1031605D}"/>
    <cellStyle name="Normal 4 5 2 9 2" xfId="818" xr:uid="{75F897C6-3580-4090-863C-C77B3B796A49}"/>
    <cellStyle name="Normal 4 5 2 9 2 2" xfId="2238" xr:uid="{A6FF7D56-0284-403C-863A-640424FADF2F}"/>
    <cellStyle name="Normal 4 5 2 9 2 3" xfId="3642" xr:uid="{F2C921B0-2C41-46FA-9186-D766C89B3E31}"/>
    <cellStyle name="Normal 4 5 2 9 3" xfId="1302" xr:uid="{177150EB-B62D-47F5-9562-C628E09588CF}"/>
    <cellStyle name="Normal 4 5 2 9 3 2" xfId="2706" xr:uid="{ADF15301-9161-4A2F-B269-C44A6BDDA8CD}"/>
    <cellStyle name="Normal 4 5 2 9 3 3" xfId="4110" xr:uid="{8174A801-25BF-41A1-9AD9-7F41ACB17A22}"/>
    <cellStyle name="Normal 4 5 2 9 4" xfId="1770" xr:uid="{4F7B98B8-7BB4-4BD5-A076-B1589822890D}"/>
    <cellStyle name="Normal 4 5 2 9 5" xfId="3174" xr:uid="{7BEADC19-E34D-4A3E-B4F0-7436FE173B73}"/>
    <cellStyle name="Normal 4 5 2 9 6" xfId="4578" xr:uid="{DCB3897D-D491-4830-BFB4-DF0C0680A095}"/>
    <cellStyle name="Normal 4 5 3" xfId="58" xr:uid="{BD82A413-A4FA-4368-A1FF-5C7388FF1F32}"/>
    <cellStyle name="Normal 4 5 3 2" xfId="550" xr:uid="{778E32F5-9753-4468-92DB-EE7F5A3B07E9}"/>
    <cellStyle name="Normal 4 5 3 2 2" xfId="1970" xr:uid="{D4CE195F-86AF-4DDE-A387-12A691DEE58D}"/>
    <cellStyle name="Normal 4 5 3 2 3" xfId="3374" xr:uid="{09530476-27DF-4837-BAB0-8D379707AEAF}"/>
    <cellStyle name="Normal 4 5 3 3" xfId="1034" xr:uid="{BBF3E54E-F3F2-4FEC-9EAE-9102D1B931FC}"/>
    <cellStyle name="Normal 4 5 3 3 2" xfId="2438" xr:uid="{72C550DD-4BE0-4FF0-AC68-ED86E961E72C}"/>
    <cellStyle name="Normal 4 5 3 3 3" xfId="3842" xr:uid="{9B2B223F-C34B-48C0-A70E-C6747CBEEC07}"/>
    <cellStyle name="Normal 4 5 3 4" xfId="1502" xr:uid="{C3B74973-5DB0-4410-995F-040BF01389D9}"/>
    <cellStyle name="Normal 4 5 3 5" xfId="2906" xr:uid="{F005DE3E-8EE0-4216-AF78-1AF7D4283FB1}"/>
    <cellStyle name="Normal 4 5 3 6" xfId="4310" xr:uid="{0CB6E8F2-2035-41C4-A539-F5776F020B0A}"/>
    <cellStyle name="Normal 4 5 4" xfId="94" xr:uid="{33E3F9E5-1EA8-406F-B562-918C149F1AC9}"/>
    <cellStyle name="Normal 4 5 4 2" xfId="586" xr:uid="{598C0D4A-AB54-4034-A60D-2435BEFBA2DF}"/>
    <cellStyle name="Normal 4 5 4 2 2" xfId="2006" xr:uid="{E651B072-311C-4F7F-8B42-D30239C2473F}"/>
    <cellStyle name="Normal 4 5 4 2 3" xfId="3410" xr:uid="{56E69B85-F950-4C2F-BC35-363B1D7FC881}"/>
    <cellStyle name="Normal 4 5 4 3" xfId="1070" xr:uid="{FBCAAAB9-2CC8-42A3-82C2-97E60060C1F7}"/>
    <cellStyle name="Normal 4 5 4 3 2" xfId="2474" xr:uid="{C24E9D26-3612-473A-B9B5-574F5A06C5FA}"/>
    <cellStyle name="Normal 4 5 4 3 3" xfId="3878" xr:uid="{A5A2152C-AF95-418A-8D2B-EA5AF443C791}"/>
    <cellStyle name="Normal 4 5 4 4" xfId="1538" xr:uid="{93D18626-705F-4288-A0CF-F8A502893878}"/>
    <cellStyle name="Normal 4 5 4 5" xfId="2942" xr:uid="{FB25B955-5A98-462A-98AE-F9EFF3BF0F4C}"/>
    <cellStyle name="Normal 4 5 4 6" xfId="4346" xr:uid="{6FFEE95E-B0C3-46CF-BCDB-7FD13B1C5810}"/>
    <cellStyle name="Normal 4 5 5" xfId="130" xr:uid="{5F85E276-5233-469B-8476-CA1C3EB6117F}"/>
    <cellStyle name="Normal 4 5 5 2" xfId="622" xr:uid="{E4379114-0E62-431A-949D-EB124706719C}"/>
    <cellStyle name="Normal 4 5 5 2 2" xfId="2042" xr:uid="{D042078E-A14A-43EE-AAFC-7CFCE566EC68}"/>
    <cellStyle name="Normal 4 5 5 2 3" xfId="3446" xr:uid="{63897DAB-29B3-4C60-B938-A91769338B1E}"/>
    <cellStyle name="Normal 4 5 5 3" xfId="1106" xr:uid="{3B37DC5A-2822-4C2A-9283-EFBDD9EF127C}"/>
    <cellStyle name="Normal 4 5 5 3 2" xfId="2510" xr:uid="{6959A16E-A958-4EC8-B3FE-6404484D0645}"/>
    <cellStyle name="Normal 4 5 5 3 3" xfId="3914" xr:uid="{60C90EA1-098F-473C-8DFD-D09B57FA2B49}"/>
    <cellStyle name="Normal 4 5 5 4" xfId="1574" xr:uid="{C9EFC70C-9B3C-4207-92E6-9B1F319CA9AD}"/>
    <cellStyle name="Normal 4 5 5 5" xfId="2978" xr:uid="{D8E5D9B2-D74B-4AA2-8E65-58F3573D3716}"/>
    <cellStyle name="Normal 4 5 5 6" xfId="4382" xr:uid="{9C133032-E446-453C-B141-4EB7CFC02DB7}"/>
    <cellStyle name="Normal 4 5 6" xfId="166" xr:uid="{8CA2C8CA-44D0-404D-8D88-A60EDBF2D1FB}"/>
    <cellStyle name="Normal 4 5 6 2" xfId="658" xr:uid="{221882E4-32E5-4793-94A6-25351DAAA451}"/>
    <cellStyle name="Normal 4 5 6 2 2" xfId="2078" xr:uid="{75063314-AA63-4439-8AB0-18135044784E}"/>
    <cellStyle name="Normal 4 5 6 2 3" xfId="3482" xr:uid="{74F759CF-C85A-4CC5-932E-D6A8DCC3EA79}"/>
    <cellStyle name="Normal 4 5 6 3" xfId="1142" xr:uid="{33AB81DC-C5D7-4BA8-921D-7626335616C3}"/>
    <cellStyle name="Normal 4 5 6 3 2" xfId="2546" xr:uid="{8C39ECB0-D38B-4881-BED5-C0AA0B67EFCF}"/>
    <cellStyle name="Normal 4 5 6 3 3" xfId="3950" xr:uid="{97CFBF37-65B6-40BA-8E72-31053C033CE8}"/>
    <cellStyle name="Normal 4 5 6 4" xfId="1610" xr:uid="{43974A08-1EF1-4708-9333-6AF7AF1BA3E6}"/>
    <cellStyle name="Normal 4 5 6 5" xfId="3014" xr:uid="{03AAF499-EA04-4FD9-A4AB-CA3A9E3C597D}"/>
    <cellStyle name="Normal 4 5 6 6" xfId="4418" xr:uid="{0F1FF7CF-42CB-405B-BA03-42E660C1CC9D}"/>
    <cellStyle name="Normal 4 5 7" xfId="202" xr:uid="{C3E8677C-689D-4394-ADC0-84E2502AD52B}"/>
    <cellStyle name="Normal 4 5 7 2" xfId="694" xr:uid="{FC28764D-DF3E-4588-B645-6F7BCC282DC8}"/>
    <cellStyle name="Normal 4 5 7 2 2" xfId="2114" xr:uid="{2AC58500-7233-4B29-AA7F-00BF458AE06D}"/>
    <cellStyle name="Normal 4 5 7 2 3" xfId="3518" xr:uid="{21D26E1A-A8EC-4D9E-96E2-AB337460465B}"/>
    <cellStyle name="Normal 4 5 7 3" xfId="1178" xr:uid="{C837F8D9-9175-4295-906F-99D9093CFC25}"/>
    <cellStyle name="Normal 4 5 7 3 2" xfId="2582" xr:uid="{92707385-4B5B-4065-99B0-BC0F86B0EBD0}"/>
    <cellStyle name="Normal 4 5 7 3 3" xfId="3986" xr:uid="{F8A3F389-5EF9-486B-B987-2796E83D7FA7}"/>
    <cellStyle name="Normal 4 5 7 4" xfId="1646" xr:uid="{9CA45BD8-2845-4FB3-BE1D-F1F6A82EE1EC}"/>
    <cellStyle name="Normal 4 5 7 5" xfId="3050" xr:uid="{EB30C5F8-A39B-461E-B3E8-51BC7336AC9F}"/>
    <cellStyle name="Normal 4 5 7 6" xfId="4454" xr:uid="{A4696A6B-B4F3-4102-9B90-FB3E5ABA2E69}"/>
    <cellStyle name="Normal 4 5 8" xfId="238" xr:uid="{541410C6-738D-478E-BCDA-7059053F4345}"/>
    <cellStyle name="Normal 4 5 8 2" xfId="730" xr:uid="{99A8DFA6-B9D6-42B4-B0C5-B48110FEE534}"/>
    <cellStyle name="Normal 4 5 8 2 2" xfId="2150" xr:uid="{03CFD734-08E8-416C-A44A-D5A9F4D85B87}"/>
    <cellStyle name="Normal 4 5 8 2 3" xfId="3554" xr:uid="{8E782F0D-B8D4-4ED2-929E-CE7CD5249F72}"/>
    <cellStyle name="Normal 4 5 8 3" xfId="1214" xr:uid="{77C67255-3A93-46D7-B73F-EF8D14949A91}"/>
    <cellStyle name="Normal 4 5 8 3 2" xfId="2618" xr:uid="{18AEA303-3636-4AC0-A1B7-CA2C445D2C1E}"/>
    <cellStyle name="Normal 4 5 8 3 3" xfId="4022" xr:uid="{5340C32D-EDB7-48EF-AA06-834C0EE239E8}"/>
    <cellStyle name="Normal 4 5 8 4" xfId="1682" xr:uid="{067847E1-76ED-4E90-A4F9-5A29F0220880}"/>
    <cellStyle name="Normal 4 5 8 5" xfId="3086" xr:uid="{19465DE7-3C36-4DD5-83E7-FD48DEA64AE2}"/>
    <cellStyle name="Normal 4 5 8 6" xfId="4490" xr:uid="{67CBE0C4-A8E7-45CA-8BAA-6FC7F865D0E8}"/>
    <cellStyle name="Normal 4 5 9" xfId="274" xr:uid="{395F9620-730E-45F8-9BEB-4920933148DF}"/>
    <cellStyle name="Normal 4 5 9 2" xfId="766" xr:uid="{F281D9E5-C7E9-42B3-AD60-EF9577B47B14}"/>
    <cellStyle name="Normal 4 5 9 2 2" xfId="2186" xr:uid="{99DE8231-F6CC-4D55-B392-6892988AD6AB}"/>
    <cellStyle name="Normal 4 5 9 2 3" xfId="3590" xr:uid="{9671D2C5-5D7D-48F4-9475-C48F112511A4}"/>
    <cellStyle name="Normal 4 5 9 3" xfId="1250" xr:uid="{CF428A62-4F0E-4B33-9743-B306334A5829}"/>
    <cellStyle name="Normal 4 5 9 3 2" xfId="2654" xr:uid="{2DAE572C-67CB-4984-B06A-C859A6FA7F04}"/>
    <cellStyle name="Normal 4 5 9 3 3" xfId="4058" xr:uid="{6422FFBD-587B-42A7-96B7-31926F384760}"/>
    <cellStyle name="Normal 4 5 9 4" xfId="1718" xr:uid="{7DD91627-C07F-4517-91FF-FC0E9D3D50E2}"/>
    <cellStyle name="Normal 4 5 9 5" xfId="3122" xr:uid="{D6F44E91-3904-42E8-A7B3-886012221F00}"/>
    <cellStyle name="Normal 4 5 9 6" xfId="4526" xr:uid="{C092CABF-31B9-4381-9823-2B716FBAB9E5}"/>
    <cellStyle name="Normal 4 6" xfId="39" xr:uid="{78988A14-7E75-4FA5-8078-9A146110641C}"/>
    <cellStyle name="Normal 4 6 10" xfId="370" xr:uid="{89EAD209-8950-41B8-895F-87084A8C5732}"/>
    <cellStyle name="Normal 4 6 10 2" xfId="862" xr:uid="{B34AF1A0-5AB5-4C16-9A08-16C29A3BB515}"/>
    <cellStyle name="Normal 4 6 10 2 2" xfId="2282" xr:uid="{CD910EAD-D314-49B9-A9F5-7D2F9446C8F7}"/>
    <cellStyle name="Normal 4 6 10 2 3" xfId="3686" xr:uid="{EAA53ED5-23F7-43BB-9D89-22F4EBEFA93F}"/>
    <cellStyle name="Normal 4 6 10 3" xfId="1346" xr:uid="{53BDDDF0-DE0C-4A10-8A79-952907329AE1}"/>
    <cellStyle name="Normal 4 6 10 3 2" xfId="2750" xr:uid="{69698877-613B-4CA2-9759-DC9C144082EF}"/>
    <cellStyle name="Normal 4 6 10 3 3" xfId="4154" xr:uid="{360384ED-A362-4745-B39D-69F9F3E3665B}"/>
    <cellStyle name="Normal 4 6 10 4" xfId="1814" xr:uid="{CC67D242-B915-4011-84E7-0866B9C16482}"/>
    <cellStyle name="Normal 4 6 10 5" xfId="3218" xr:uid="{69BADA0E-548F-4E93-AF2D-9452411F0C4B}"/>
    <cellStyle name="Normal 4 6 10 6" xfId="4622" xr:uid="{82220586-979A-4546-A602-FD6507AC8437}"/>
    <cellStyle name="Normal 4 6 11" xfId="414" xr:uid="{5A698528-C1E1-4A4E-AA2E-92687FDA6259}"/>
    <cellStyle name="Normal 4 6 11 2" xfId="906" xr:uid="{C7CA5AD0-1EAF-4A75-A154-9468C5F8DCFA}"/>
    <cellStyle name="Normal 4 6 11 2 2" xfId="2318" xr:uid="{0D635730-7933-4C85-B318-25265020362F}"/>
    <cellStyle name="Normal 4 6 11 2 3" xfId="3722" xr:uid="{99B5EB55-EE0D-4E50-B8BA-EC848BFE7C8D}"/>
    <cellStyle name="Normal 4 6 11 3" xfId="1382" xr:uid="{CEE861E1-6F1A-46F3-8620-91C43EF89318}"/>
    <cellStyle name="Normal 4 6 11 3 2" xfId="2786" xr:uid="{1097ECB4-B352-4CFA-9C2A-8DC30B65FBBB}"/>
    <cellStyle name="Normal 4 6 11 3 3" xfId="4190" xr:uid="{C3A7D8D7-3222-43BA-9DC7-D0010F76CFA5}"/>
    <cellStyle name="Normal 4 6 11 4" xfId="1850" xr:uid="{5E078E4F-9557-4EF4-AD11-BF2BBD05557B}"/>
    <cellStyle name="Normal 4 6 11 5" xfId="3254" xr:uid="{6B3321F0-E5B7-4933-A54B-4E7FFCBFEAAB}"/>
    <cellStyle name="Normal 4 6 11 6" xfId="4658" xr:uid="{2DE5EB58-0838-4993-898D-7194875790F2}"/>
    <cellStyle name="Normal 4 6 12" xfId="458" xr:uid="{4081CEA0-F663-4EA3-8AC3-C9A34FF95871}"/>
    <cellStyle name="Normal 4 6 12 2" xfId="950" xr:uid="{7B849472-C342-42BF-B05E-2665D57B7D34}"/>
    <cellStyle name="Normal 4 6 12 2 2" xfId="2354" xr:uid="{FD34745A-62C5-4170-9901-4A562F7DBDAB}"/>
    <cellStyle name="Normal 4 6 12 2 3" xfId="3758" xr:uid="{D7D37AE2-13C7-4294-922E-60D495AC3627}"/>
    <cellStyle name="Normal 4 6 12 3" xfId="1418" xr:uid="{29A50D9D-483B-4D8B-BC8F-8CF8AA76CD0C}"/>
    <cellStyle name="Normal 4 6 12 3 2" xfId="2822" xr:uid="{758CF430-633C-428D-B394-DF1683F67504}"/>
    <cellStyle name="Normal 4 6 12 3 3" xfId="4226" xr:uid="{47FEE886-4435-476B-9101-9B473DF1A873}"/>
    <cellStyle name="Normal 4 6 12 4" xfId="1886" xr:uid="{D842E6FA-37CC-4CFF-8693-49AC658725ED}"/>
    <cellStyle name="Normal 4 6 12 5" xfId="3290" xr:uid="{B474A5E8-120B-4B5C-9D4B-F6D7B1BED1E2}"/>
    <cellStyle name="Normal 4 6 12 6" xfId="4694" xr:uid="{AB51C40A-38FF-4B7B-B443-78B725769C88}"/>
    <cellStyle name="Normal 4 6 13" xfId="494" xr:uid="{3589284C-5CCF-4EFE-BB2C-C47BFE47C5A7}"/>
    <cellStyle name="Normal 4 6 13 2" xfId="986" xr:uid="{DFCE5CFC-3D44-4B3B-976A-30D3CB11B91B}"/>
    <cellStyle name="Normal 4 6 13 2 2" xfId="2390" xr:uid="{2AB35681-0950-4A96-A994-5E1D46826658}"/>
    <cellStyle name="Normal 4 6 13 2 3" xfId="3794" xr:uid="{E1B5A1DA-A18E-4896-B97A-EC34BCE81EAA}"/>
    <cellStyle name="Normal 4 6 13 3" xfId="1454" xr:uid="{B7671373-2BA6-4F52-8288-CE3F4BB63AD7}"/>
    <cellStyle name="Normal 4 6 13 3 2" xfId="2858" xr:uid="{954CC9DB-A083-480A-A03F-08333BA8883D}"/>
    <cellStyle name="Normal 4 6 13 3 3" xfId="4262" xr:uid="{4F5B006D-6891-4DC7-80E0-4BC57C4A0891}"/>
    <cellStyle name="Normal 4 6 13 4" xfId="1922" xr:uid="{9B41434F-49AB-4301-8BF5-253CD56CBD5E}"/>
    <cellStyle name="Normal 4 6 13 5" xfId="3326" xr:uid="{6BA3F76C-8305-462E-B9E8-2F41C4FF66DC}"/>
    <cellStyle name="Normal 4 6 13 6" xfId="4730" xr:uid="{7E7FA7EC-F099-40BE-A849-0387ACEB522F}"/>
    <cellStyle name="Normal 4 6 14" xfId="538" xr:uid="{288B1FD2-8860-4044-B721-202FCFA651A6}"/>
    <cellStyle name="Normal 4 6 14 2" xfId="1958" xr:uid="{9A217381-D36A-4964-B380-0F791E13F51B}"/>
    <cellStyle name="Normal 4 6 14 3" xfId="3362" xr:uid="{D6D4BA4B-8DB2-4E40-A1A9-BD1518CBAE3A}"/>
    <cellStyle name="Normal 4 6 15" xfId="1022" xr:uid="{E437A79A-0705-477D-9658-37AC73F9FC6E}"/>
    <cellStyle name="Normal 4 6 15 2" xfId="2426" xr:uid="{67A48221-69CA-43FF-B9E2-2178D8A3D1D3}"/>
    <cellStyle name="Normal 4 6 15 3" xfId="3830" xr:uid="{EE8F5B87-E304-45A0-9459-E0DE98F52198}"/>
    <cellStyle name="Normal 4 6 16" xfId="1490" xr:uid="{75983F23-1AF6-4B71-92B1-34451986BBEC}"/>
    <cellStyle name="Normal 4 6 17" xfId="2894" xr:uid="{86DE486A-0A14-4759-B436-C15120E793F8}"/>
    <cellStyle name="Normal 4 6 18" xfId="4298" xr:uid="{2E84B47D-82A0-4E4C-9797-8590F721D74E}"/>
    <cellStyle name="Normal 4 6 2" xfId="82" xr:uid="{EB969151-8FF7-4882-9AE6-8338FC53B6A0}"/>
    <cellStyle name="Normal 4 6 2 2" xfId="574" xr:uid="{46EFEDBC-3649-4292-A8AA-3E5E58CA9296}"/>
    <cellStyle name="Normal 4 6 2 2 2" xfId="1994" xr:uid="{288E2448-1F3D-4318-8D9F-55623B8A58D5}"/>
    <cellStyle name="Normal 4 6 2 2 3" xfId="3398" xr:uid="{8FC55CA5-A284-4FCC-874B-F2F626A75A73}"/>
    <cellStyle name="Normal 4 6 2 3" xfId="1058" xr:uid="{802A0E8A-216D-4A23-A759-C7F45976B133}"/>
    <cellStyle name="Normal 4 6 2 3 2" xfId="2462" xr:uid="{F42AB0E1-045E-46CD-8A9B-8EFCEEEA425D}"/>
    <cellStyle name="Normal 4 6 2 3 3" xfId="3866" xr:uid="{2AEF7C41-D62A-4FBB-B20A-BC80B63EBF24}"/>
    <cellStyle name="Normal 4 6 2 4" xfId="1526" xr:uid="{CDA0E3E6-9094-4282-8D7C-C674D462237A}"/>
    <cellStyle name="Normal 4 6 2 5" xfId="2930" xr:uid="{DDEB527C-6BFA-4213-843E-57E0D7B43246}"/>
    <cellStyle name="Normal 4 6 2 6" xfId="4334" xr:uid="{8138D941-F225-47E9-A611-9B9C5CD95EC1}"/>
    <cellStyle name="Normal 4 6 3" xfId="118" xr:uid="{BDC26AEE-F032-4495-9AE5-F9F8AA5AA573}"/>
    <cellStyle name="Normal 4 6 3 2" xfId="610" xr:uid="{E8F9F37E-2354-488D-82C2-FAE86B6A359D}"/>
    <cellStyle name="Normal 4 6 3 2 2" xfId="2030" xr:uid="{4367758C-448D-467C-824D-54D5C9CD62E7}"/>
    <cellStyle name="Normal 4 6 3 2 3" xfId="3434" xr:uid="{43805618-A9E1-4B68-BA4A-AAC94DDBDF4D}"/>
    <cellStyle name="Normal 4 6 3 3" xfId="1094" xr:uid="{474D44FC-7C57-4A27-891B-F88E8EF75AA3}"/>
    <cellStyle name="Normal 4 6 3 3 2" xfId="2498" xr:uid="{76DF3C1E-9B88-48C7-A912-9D0F70573BE3}"/>
    <cellStyle name="Normal 4 6 3 3 3" xfId="3902" xr:uid="{5FCC8929-7A38-46AF-A560-AE669E85B06A}"/>
    <cellStyle name="Normal 4 6 3 4" xfId="1562" xr:uid="{DBEF3EB8-BEF5-4C76-896B-9F6448A0D4E2}"/>
    <cellStyle name="Normal 4 6 3 5" xfId="2966" xr:uid="{15384A8A-68FC-422C-AD39-C4962B58DED6}"/>
    <cellStyle name="Normal 4 6 3 6" xfId="4370" xr:uid="{640D6EBA-A732-482D-9682-2207105B5FA9}"/>
    <cellStyle name="Normal 4 6 4" xfId="154" xr:uid="{47FCFBC5-9563-4EE3-8E66-EED5DB4B4A92}"/>
    <cellStyle name="Normal 4 6 4 2" xfId="646" xr:uid="{645E124D-F28D-4502-8DC3-71C9C2D1B3BD}"/>
    <cellStyle name="Normal 4 6 4 2 2" xfId="2066" xr:uid="{0C6AE2B6-C7FC-4BE3-8A07-31B1EB1EAD64}"/>
    <cellStyle name="Normal 4 6 4 2 3" xfId="3470" xr:uid="{F8E60A39-61C0-4A9D-81F9-C9E4832C7E80}"/>
    <cellStyle name="Normal 4 6 4 3" xfId="1130" xr:uid="{FA034D7C-3D83-4D2A-A9B2-A7230C6222A0}"/>
    <cellStyle name="Normal 4 6 4 3 2" xfId="2534" xr:uid="{580E7F86-C2FF-44B4-B9CD-A4D09BBDAA68}"/>
    <cellStyle name="Normal 4 6 4 3 3" xfId="3938" xr:uid="{332177D6-3B57-496C-B469-669B62D39244}"/>
    <cellStyle name="Normal 4 6 4 4" xfId="1598" xr:uid="{C969B16D-C51E-49CF-A6BE-384DE7CB81A1}"/>
    <cellStyle name="Normal 4 6 4 5" xfId="3002" xr:uid="{531A5D43-AA33-4AD6-A227-E3B24F1A3BD6}"/>
    <cellStyle name="Normal 4 6 4 6" xfId="4406" xr:uid="{4B47803A-AEA5-4D9A-89D4-F4ED93991CD8}"/>
    <cellStyle name="Normal 4 6 5" xfId="190" xr:uid="{816A2BEF-2062-41D6-AEF3-8961661D0EBF}"/>
    <cellStyle name="Normal 4 6 5 2" xfId="682" xr:uid="{CDB76D59-2445-4446-9659-E433A03EC8A2}"/>
    <cellStyle name="Normal 4 6 5 2 2" xfId="2102" xr:uid="{94C33734-6FEC-45F3-8E14-4F3C91CF6ABD}"/>
    <cellStyle name="Normal 4 6 5 2 3" xfId="3506" xr:uid="{CCEF2D17-0CCB-4F3C-ACCE-E5AB0E79B9A7}"/>
    <cellStyle name="Normal 4 6 5 3" xfId="1166" xr:uid="{2002BC61-EACC-4D11-89E4-DFE71722FC82}"/>
    <cellStyle name="Normal 4 6 5 3 2" xfId="2570" xr:uid="{5CCB8F13-7803-462F-B265-0BCF9E1FA866}"/>
    <cellStyle name="Normal 4 6 5 3 3" xfId="3974" xr:uid="{648EDA6D-ADC9-410C-ACF4-03C2AA83B93B}"/>
    <cellStyle name="Normal 4 6 5 4" xfId="1634" xr:uid="{87395BF2-D757-48DE-B1DF-D55BDDACAB18}"/>
    <cellStyle name="Normal 4 6 5 5" xfId="3038" xr:uid="{B410EB6B-67EA-4DF3-A8FA-04B36C90C30D}"/>
    <cellStyle name="Normal 4 6 5 6" xfId="4442" xr:uid="{C326D24D-E5F5-4CC0-87D3-8AD4ED5E8A2E}"/>
    <cellStyle name="Normal 4 6 6" xfId="226" xr:uid="{AB841075-0647-452B-A20A-F07DAA5739FB}"/>
    <cellStyle name="Normal 4 6 6 2" xfId="718" xr:uid="{0B3A665B-301F-4577-B507-74624A964555}"/>
    <cellStyle name="Normal 4 6 6 2 2" xfId="2138" xr:uid="{9775C55A-F8A0-4FA2-B0E8-9C7A4E60257F}"/>
    <cellStyle name="Normal 4 6 6 2 3" xfId="3542" xr:uid="{A6462F7C-1663-48FF-940E-4C88DB7A92CF}"/>
    <cellStyle name="Normal 4 6 6 3" xfId="1202" xr:uid="{3944F314-BC36-45D4-ABDC-295EE9BC582E}"/>
    <cellStyle name="Normal 4 6 6 3 2" xfId="2606" xr:uid="{F89B243D-4A59-4E96-A68E-14DA04159239}"/>
    <cellStyle name="Normal 4 6 6 3 3" xfId="4010" xr:uid="{9440401A-E252-4248-8D2E-9BD94ACF5BA3}"/>
    <cellStyle name="Normal 4 6 6 4" xfId="1670" xr:uid="{7126ED25-AB3C-440E-B231-F12FFC0EBA83}"/>
    <cellStyle name="Normal 4 6 6 5" xfId="3074" xr:uid="{CD466AF2-61B8-45A1-80E3-B1A78BDDD7E9}"/>
    <cellStyle name="Normal 4 6 6 6" xfId="4478" xr:uid="{A4E22988-D447-45A1-80A4-ACF1F2D24133}"/>
    <cellStyle name="Normal 4 6 7" xfId="262" xr:uid="{E5B892C4-C751-4AF8-9806-3A15E8EA3629}"/>
    <cellStyle name="Normal 4 6 7 2" xfId="754" xr:uid="{32BADFBA-D107-4DE5-A660-CD2C2AB5394E}"/>
    <cellStyle name="Normal 4 6 7 2 2" xfId="2174" xr:uid="{770086D8-13A6-46B1-BF9B-CB1F08FA52AB}"/>
    <cellStyle name="Normal 4 6 7 2 3" xfId="3578" xr:uid="{93ABA8FC-EA85-487F-8EEE-C3AA09DB4413}"/>
    <cellStyle name="Normal 4 6 7 3" xfId="1238" xr:uid="{F4EA5808-DC4A-45A7-B9E3-ED6DA16B268C}"/>
    <cellStyle name="Normal 4 6 7 3 2" xfId="2642" xr:uid="{76222FEF-4412-4DC5-8D19-E30268FC2EFD}"/>
    <cellStyle name="Normal 4 6 7 3 3" xfId="4046" xr:uid="{9B7D3ED4-F6F2-4D22-BFA6-74F5EDA2E35B}"/>
    <cellStyle name="Normal 4 6 7 4" xfId="1706" xr:uid="{01CA1AD4-D007-409B-A700-3010AAAAED2E}"/>
    <cellStyle name="Normal 4 6 7 5" xfId="3110" xr:uid="{20A88CEB-1AB2-44D9-BAE4-4FDB865522BA}"/>
    <cellStyle name="Normal 4 6 7 6" xfId="4514" xr:uid="{8B577B7F-D6D2-40B4-9340-B9058C99A901}"/>
    <cellStyle name="Normal 4 6 8" xfId="298" xr:uid="{DEFD5FA0-CADB-48AB-9411-A18C1FE5279F}"/>
    <cellStyle name="Normal 4 6 8 2" xfId="790" xr:uid="{67185478-D040-42DA-B64A-A0C222122291}"/>
    <cellStyle name="Normal 4 6 8 2 2" xfId="2210" xr:uid="{8ED1A1DF-E01C-4BB8-8811-FB3AFCAF6FE1}"/>
    <cellStyle name="Normal 4 6 8 2 3" xfId="3614" xr:uid="{EEB59782-D40A-43A8-96C5-69AC7435CA71}"/>
    <cellStyle name="Normal 4 6 8 3" xfId="1274" xr:uid="{7B673377-C80F-4BD9-A6D9-080679BA2ACF}"/>
    <cellStyle name="Normal 4 6 8 3 2" xfId="2678" xr:uid="{3F9DE5D8-4031-45A6-9A53-97F5A5167D93}"/>
    <cellStyle name="Normal 4 6 8 3 3" xfId="4082" xr:uid="{E8D38612-C056-4068-8293-147BD48012E1}"/>
    <cellStyle name="Normal 4 6 8 4" xfId="1742" xr:uid="{C0A3EA13-DB1B-42C9-B304-69430F9EFEC2}"/>
    <cellStyle name="Normal 4 6 8 5" xfId="3146" xr:uid="{8D55E216-E832-4125-A63D-72919831F9AB}"/>
    <cellStyle name="Normal 4 6 8 6" xfId="4550" xr:uid="{30FAEA43-715D-41DE-9530-3C74D1DCE815}"/>
    <cellStyle name="Normal 4 6 9" xfId="334" xr:uid="{6EF18ED9-D178-421F-BBE7-4EEE6B29F9EF}"/>
    <cellStyle name="Normal 4 6 9 2" xfId="826" xr:uid="{7D1284A0-7492-4B39-A860-B2DB15B8C11C}"/>
    <cellStyle name="Normal 4 6 9 2 2" xfId="2246" xr:uid="{4CC067AB-288E-446D-BC9E-26DD180ADB2F}"/>
    <cellStyle name="Normal 4 6 9 2 3" xfId="3650" xr:uid="{3590077E-F5F6-4698-9D73-1D5239E0EB05}"/>
    <cellStyle name="Normal 4 6 9 3" xfId="1310" xr:uid="{1CC1E11A-8B29-4838-86C3-554DC935D45C}"/>
    <cellStyle name="Normal 4 6 9 3 2" xfId="2714" xr:uid="{7FA9931F-AF2D-4BFD-B952-16026DE7AD7C}"/>
    <cellStyle name="Normal 4 6 9 3 3" xfId="4118" xr:uid="{72DE9F56-CF9D-4854-AD60-039B82A4EA6C}"/>
    <cellStyle name="Normal 4 6 9 4" xfId="1778" xr:uid="{A9915C9C-A886-409D-9AFD-6F1C2AAD8A7E}"/>
    <cellStyle name="Normal 4 6 9 5" xfId="3182" xr:uid="{FECE3DBD-6EF6-43F8-B46C-9B857ECDC9BA}"/>
    <cellStyle name="Normal 4 6 9 6" xfId="4586" xr:uid="{24D0B79A-A0B1-4F88-A223-EB9E0B5CBFBB}"/>
    <cellStyle name="Normal 4 7" xfId="23" xr:uid="{1EC100D2-0D61-4302-B001-79109E2E1539}"/>
    <cellStyle name="Normal 4 7 10" xfId="354" xr:uid="{0984EF7D-97E5-44E2-8169-10CA6621620A}"/>
    <cellStyle name="Normal 4 7 10 2" xfId="846" xr:uid="{06330CA6-8C87-432E-B2F3-B506CDBCCD15}"/>
    <cellStyle name="Normal 4 7 10 2 2" xfId="2266" xr:uid="{7597526C-2DFC-4945-A1E4-BBF3A4760C70}"/>
    <cellStyle name="Normal 4 7 10 2 3" xfId="3670" xr:uid="{8EA01132-1CA1-492D-ADDE-1C7944A53BCD}"/>
    <cellStyle name="Normal 4 7 10 3" xfId="1330" xr:uid="{E4943026-B9B2-4BA1-ADF7-D06C2C94548B}"/>
    <cellStyle name="Normal 4 7 10 3 2" xfId="2734" xr:uid="{CCC26799-B7CA-42D2-B3E6-C8CD0D95EE82}"/>
    <cellStyle name="Normal 4 7 10 3 3" xfId="4138" xr:uid="{5290535E-E2E8-470E-A897-9BC62AA61E60}"/>
    <cellStyle name="Normal 4 7 10 4" xfId="1798" xr:uid="{31B5857A-67CA-4683-9F7E-A91A60E14341}"/>
    <cellStyle name="Normal 4 7 10 5" xfId="3202" xr:uid="{9B83417C-9F5D-4B4C-8AB6-3A6348CE1C17}"/>
    <cellStyle name="Normal 4 7 10 6" xfId="4606" xr:uid="{DCF39863-A1D8-4AD6-8C3E-F225948A65D0}"/>
    <cellStyle name="Normal 4 7 11" xfId="398" xr:uid="{57637057-7C5C-485F-A9A6-371E8C2463A2}"/>
    <cellStyle name="Normal 4 7 11 2" xfId="890" xr:uid="{A85FA5D4-C98F-4982-866B-73A11EAFA714}"/>
    <cellStyle name="Normal 4 7 11 2 2" xfId="2302" xr:uid="{C168BE0F-B7F2-4DDE-AA6C-4918C8E9ED2C}"/>
    <cellStyle name="Normal 4 7 11 2 3" xfId="3706" xr:uid="{35C1B602-FC0B-46D4-8AF8-C93B6CE90E79}"/>
    <cellStyle name="Normal 4 7 11 3" xfId="1366" xr:uid="{6F60D93C-A85D-41E8-8E08-08E70E8F066D}"/>
    <cellStyle name="Normal 4 7 11 3 2" xfId="2770" xr:uid="{457E509C-FF81-4FC6-BCB7-039569FDC4A0}"/>
    <cellStyle name="Normal 4 7 11 3 3" xfId="4174" xr:uid="{F33F5E34-1C5E-4182-921F-64B4637020FA}"/>
    <cellStyle name="Normal 4 7 11 4" xfId="1834" xr:uid="{C11B1615-4A09-4914-A53A-49D391A85627}"/>
    <cellStyle name="Normal 4 7 11 5" xfId="3238" xr:uid="{9DAAB078-4ACE-40DB-9644-26CF651FF5A7}"/>
    <cellStyle name="Normal 4 7 11 6" xfId="4642" xr:uid="{2183C3FF-ECD4-4573-8CA5-3400895F9305}"/>
    <cellStyle name="Normal 4 7 12" xfId="442" xr:uid="{8F57D930-4642-44E9-ADAC-6E5B97632441}"/>
    <cellStyle name="Normal 4 7 12 2" xfId="934" xr:uid="{E0632332-466F-45F5-9123-2712500F5692}"/>
    <cellStyle name="Normal 4 7 12 2 2" xfId="2338" xr:uid="{0E841ED3-9C05-4116-B5B0-679C2D744DE1}"/>
    <cellStyle name="Normal 4 7 12 2 3" xfId="3742" xr:uid="{A260BFFC-6516-4D17-A358-0A70F6DB50F3}"/>
    <cellStyle name="Normal 4 7 12 3" xfId="1402" xr:uid="{764CA2D2-E35D-473D-A931-B063C833BCA0}"/>
    <cellStyle name="Normal 4 7 12 3 2" xfId="2806" xr:uid="{AB5E2521-2911-4CF9-8963-CAB8D62B29C8}"/>
    <cellStyle name="Normal 4 7 12 3 3" xfId="4210" xr:uid="{4831E0F1-D899-4524-B525-080F28454428}"/>
    <cellStyle name="Normal 4 7 12 4" xfId="1870" xr:uid="{6790080B-9C67-4477-9623-C2877A564CB9}"/>
    <cellStyle name="Normal 4 7 12 5" xfId="3274" xr:uid="{B487D119-B62C-4E50-B902-C031D611DAC7}"/>
    <cellStyle name="Normal 4 7 12 6" xfId="4678" xr:uid="{E903D0A4-869C-4B09-832A-8E3172D83479}"/>
    <cellStyle name="Normal 4 7 13" xfId="478" xr:uid="{3A553C59-FD47-4E39-BBE2-906C89782491}"/>
    <cellStyle name="Normal 4 7 13 2" xfId="970" xr:uid="{4CC308B8-22F4-4594-BE22-EE5A2374C9F9}"/>
    <cellStyle name="Normal 4 7 13 2 2" xfId="2374" xr:uid="{0F6EAC6F-C9C8-42E0-9345-79534D285F82}"/>
    <cellStyle name="Normal 4 7 13 2 3" xfId="3778" xr:uid="{8AA92B64-E986-4DAE-B715-B838A526BFAF}"/>
    <cellStyle name="Normal 4 7 13 3" xfId="1438" xr:uid="{3E88C6EC-2635-49B3-B976-8C11AD69342C}"/>
    <cellStyle name="Normal 4 7 13 3 2" xfId="2842" xr:uid="{C08B2732-EABE-4D54-B7BA-34CCCA1C700A}"/>
    <cellStyle name="Normal 4 7 13 3 3" xfId="4246" xr:uid="{D3EBF247-8652-4B46-AC63-B73287214B30}"/>
    <cellStyle name="Normal 4 7 13 4" xfId="1906" xr:uid="{520603D2-6A5B-4136-8F13-A69053DB002F}"/>
    <cellStyle name="Normal 4 7 13 5" xfId="3310" xr:uid="{7422A54C-E7C6-4CE7-B413-0F2811D36E51}"/>
    <cellStyle name="Normal 4 7 13 6" xfId="4714" xr:uid="{638616D5-7B7A-42EE-90A4-4B332FC5E7B4}"/>
    <cellStyle name="Normal 4 7 14" xfId="522" xr:uid="{F4915F4E-CE54-4B19-84DC-A34789CBB949}"/>
    <cellStyle name="Normal 4 7 14 2" xfId="1942" xr:uid="{AA0F0AF5-FF59-45A9-8C67-C6ED99CA6089}"/>
    <cellStyle name="Normal 4 7 14 3" xfId="3346" xr:uid="{06B93142-A89A-4027-BA23-119CF27DAC0A}"/>
    <cellStyle name="Normal 4 7 15" xfId="1006" xr:uid="{5E281847-25CC-4CEF-A344-57812154BC92}"/>
    <cellStyle name="Normal 4 7 15 2" xfId="2410" xr:uid="{A5D5D886-AD90-42C7-B871-C3CE950035BD}"/>
    <cellStyle name="Normal 4 7 15 3" xfId="3814" xr:uid="{8ABCF5AD-92AE-411F-9AAD-0BF1154C653F}"/>
    <cellStyle name="Normal 4 7 16" xfId="1474" xr:uid="{9FAAC32F-A4D1-483F-B884-720AD9FB50E8}"/>
    <cellStyle name="Normal 4 7 17" xfId="2878" xr:uid="{B3A7D3EB-854F-471D-A25A-B5FBFE7E016F}"/>
    <cellStyle name="Normal 4 7 18" xfId="4282" xr:uid="{98D5141F-F447-4ABA-8CCC-B3A1EEEAB1E7}"/>
    <cellStyle name="Normal 4 7 2" xfId="66" xr:uid="{E192A36B-17F9-4480-872C-438B6F3EE1AC}"/>
    <cellStyle name="Normal 4 7 2 2" xfId="558" xr:uid="{6A4AE055-AF23-4260-BEFF-8604267528E8}"/>
    <cellStyle name="Normal 4 7 2 2 2" xfId="1978" xr:uid="{ABC70A8B-D0FD-46C3-B165-E51FFBE34295}"/>
    <cellStyle name="Normal 4 7 2 2 3" xfId="3382" xr:uid="{F8EE6E7A-2E4F-437E-970A-7BA92DBEC196}"/>
    <cellStyle name="Normal 4 7 2 3" xfId="1042" xr:uid="{36FB9DF2-D525-46A5-B592-3424BAEC5682}"/>
    <cellStyle name="Normal 4 7 2 3 2" xfId="2446" xr:uid="{8C69DD8B-E80B-464C-A67C-B92713108DCE}"/>
    <cellStyle name="Normal 4 7 2 3 3" xfId="3850" xr:uid="{988EF805-9241-4D32-A7E2-6BA3D929887A}"/>
    <cellStyle name="Normal 4 7 2 4" xfId="1510" xr:uid="{0A2B68EF-0834-4AA0-B3B7-A4EE2608DB5E}"/>
    <cellStyle name="Normal 4 7 2 5" xfId="2914" xr:uid="{59C3F1E8-49FD-4C79-BEA1-8FD0002A9D5A}"/>
    <cellStyle name="Normal 4 7 2 6" xfId="4318" xr:uid="{ADB29F52-0F18-4DC4-ABA7-1DE9BFC4DD0B}"/>
    <cellStyle name="Normal 4 7 3" xfId="102" xr:uid="{81784F0A-710C-46C3-AE25-969FCE5B7312}"/>
    <cellStyle name="Normal 4 7 3 2" xfId="594" xr:uid="{F1F05B57-6E4A-4C37-9DE2-E8AF3E08CA4C}"/>
    <cellStyle name="Normal 4 7 3 2 2" xfId="2014" xr:uid="{54C133CE-DD62-4E62-8111-CD5EE81517DB}"/>
    <cellStyle name="Normal 4 7 3 2 3" xfId="3418" xr:uid="{C8C976CD-B9B2-4D40-9E97-76D10C0219C0}"/>
    <cellStyle name="Normal 4 7 3 3" xfId="1078" xr:uid="{757D29D1-1C1F-4A34-8C35-DE66EFC7CAA2}"/>
    <cellStyle name="Normal 4 7 3 3 2" xfId="2482" xr:uid="{A636AF92-F53B-4BB4-B670-2D447F86D25B}"/>
    <cellStyle name="Normal 4 7 3 3 3" xfId="3886" xr:uid="{1134E3BF-14C3-42C5-A493-5681F57F0EA3}"/>
    <cellStyle name="Normal 4 7 3 4" xfId="1546" xr:uid="{9162C582-C985-4ABF-87FC-01DAC68AE95E}"/>
    <cellStyle name="Normal 4 7 3 5" xfId="2950" xr:uid="{D124CBF1-DA6B-40FB-930B-5B63B842303A}"/>
    <cellStyle name="Normal 4 7 3 6" xfId="4354" xr:uid="{E45734F0-A853-47B8-BB00-4542DDB2E83C}"/>
    <cellStyle name="Normal 4 7 4" xfId="138" xr:uid="{0898599B-A61F-4D40-8FC6-0D3518AD6AE7}"/>
    <cellStyle name="Normal 4 7 4 2" xfId="630" xr:uid="{C0C78276-7506-4A60-9EEF-FEDEC84D3BC3}"/>
    <cellStyle name="Normal 4 7 4 2 2" xfId="2050" xr:uid="{381916D0-9F20-48E7-B055-62A19D959E3B}"/>
    <cellStyle name="Normal 4 7 4 2 3" xfId="3454" xr:uid="{78410A2E-56EB-4964-8116-4697DE6EF980}"/>
    <cellStyle name="Normal 4 7 4 3" xfId="1114" xr:uid="{45F01D6E-6411-4F74-85D6-F57B34189A11}"/>
    <cellStyle name="Normal 4 7 4 3 2" xfId="2518" xr:uid="{8AFF9179-1E3E-4F16-92CB-89AA646B2EE8}"/>
    <cellStyle name="Normal 4 7 4 3 3" xfId="3922" xr:uid="{6D7B969D-E00A-4EDA-992F-8CF5F356607D}"/>
    <cellStyle name="Normal 4 7 4 4" xfId="1582" xr:uid="{23361FA2-7832-4E9C-A4BB-BF7089E35835}"/>
    <cellStyle name="Normal 4 7 4 5" xfId="2986" xr:uid="{F423A44C-BCC6-4A5D-B751-CB1D47BA02FF}"/>
    <cellStyle name="Normal 4 7 4 6" xfId="4390" xr:uid="{8427F526-EDC9-4BA4-9729-1FCE60A5E226}"/>
    <cellStyle name="Normal 4 7 5" xfId="174" xr:uid="{F367764C-17F7-4F2A-911C-47C13D8EA783}"/>
    <cellStyle name="Normal 4 7 5 2" xfId="666" xr:uid="{616F513A-0331-4FDE-936A-897CC1201212}"/>
    <cellStyle name="Normal 4 7 5 2 2" xfId="2086" xr:uid="{912DC0C9-BA4C-4088-956E-54559E977271}"/>
    <cellStyle name="Normal 4 7 5 2 3" xfId="3490" xr:uid="{696EFF89-5FA2-4F6C-B977-55164906435C}"/>
    <cellStyle name="Normal 4 7 5 3" xfId="1150" xr:uid="{D7DC1629-7450-4707-A4D4-F2FDD3D38598}"/>
    <cellStyle name="Normal 4 7 5 3 2" xfId="2554" xr:uid="{97FF9CB3-1ABB-4DA2-A605-ED6E290A3FFF}"/>
    <cellStyle name="Normal 4 7 5 3 3" xfId="3958" xr:uid="{0B7FDD37-1F30-4A1E-8CD7-9E3C43B91D90}"/>
    <cellStyle name="Normal 4 7 5 4" xfId="1618" xr:uid="{F7CFC19D-99E6-42E5-9352-330CCD88D9E7}"/>
    <cellStyle name="Normal 4 7 5 5" xfId="3022" xr:uid="{34B26171-78BA-4EA0-8844-500B4B55DBD8}"/>
    <cellStyle name="Normal 4 7 5 6" xfId="4426" xr:uid="{246906EE-8FEE-4E83-AC98-1E4696D20090}"/>
    <cellStyle name="Normal 4 7 6" xfId="210" xr:uid="{345A2B40-58F7-4A19-A2B7-61FD23179F5F}"/>
    <cellStyle name="Normal 4 7 6 2" xfId="702" xr:uid="{ECC34D90-8558-4909-84EB-B9EA083814E9}"/>
    <cellStyle name="Normal 4 7 6 2 2" xfId="2122" xr:uid="{24F96CC6-4E8C-4363-87BF-11C687524FF1}"/>
    <cellStyle name="Normal 4 7 6 2 3" xfId="3526" xr:uid="{CD464021-410A-4BC3-B325-FDDFA4C16AE4}"/>
    <cellStyle name="Normal 4 7 6 3" xfId="1186" xr:uid="{F96FEAC6-9D59-40DB-BE48-CBD31973C013}"/>
    <cellStyle name="Normal 4 7 6 3 2" xfId="2590" xr:uid="{015EDFF5-EDF7-40CB-92C5-98462ACBFCE6}"/>
    <cellStyle name="Normal 4 7 6 3 3" xfId="3994" xr:uid="{ABFFBEB1-AE0D-4D37-8965-135A22BFB7B0}"/>
    <cellStyle name="Normal 4 7 6 4" xfId="1654" xr:uid="{3E940D08-CD15-449A-8BB7-B4FBD91114DF}"/>
    <cellStyle name="Normal 4 7 6 5" xfId="3058" xr:uid="{FBE28CA5-CAAD-409B-B4AE-1B799561B03B}"/>
    <cellStyle name="Normal 4 7 6 6" xfId="4462" xr:uid="{ACFD4CAC-79E6-4226-B8A9-E5A4CF6FC759}"/>
    <cellStyle name="Normal 4 7 7" xfId="246" xr:uid="{EE02FDE1-7101-42EC-BFAE-5A00BC6D5227}"/>
    <cellStyle name="Normal 4 7 7 2" xfId="738" xr:uid="{A7FCF9BB-2AC6-48BF-A434-8287AFF0AFC2}"/>
    <cellStyle name="Normal 4 7 7 2 2" xfId="2158" xr:uid="{43DC419F-FD7A-4862-B041-839E38D714CD}"/>
    <cellStyle name="Normal 4 7 7 2 3" xfId="3562" xr:uid="{798C3B39-0384-44F2-A01B-DB437BBD9A7A}"/>
    <cellStyle name="Normal 4 7 7 3" xfId="1222" xr:uid="{F882CB31-C394-449B-8E1A-5F20E5CBEC92}"/>
    <cellStyle name="Normal 4 7 7 3 2" xfId="2626" xr:uid="{93A4FAC2-18E1-4D33-BD2F-9F30251E5C8B}"/>
    <cellStyle name="Normal 4 7 7 3 3" xfId="4030" xr:uid="{5B8D5BBF-EF79-4EA6-B677-CF7916D1A9F4}"/>
    <cellStyle name="Normal 4 7 7 4" xfId="1690" xr:uid="{726879BD-8A31-44E5-83B5-D942604CB56D}"/>
    <cellStyle name="Normal 4 7 7 5" xfId="3094" xr:uid="{D993A4D7-6524-4FC7-8041-7B88A5B811B4}"/>
    <cellStyle name="Normal 4 7 7 6" xfId="4498" xr:uid="{5FF8D1E5-D832-4AC4-B8D1-556DD660C517}"/>
    <cellStyle name="Normal 4 7 8" xfId="282" xr:uid="{66185074-9020-406B-98B5-225CFDB59AD4}"/>
    <cellStyle name="Normal 4 7 8 2" xfId="774" xr:uid="{656D20D0-CE66-4EE9-A81A-7AEE21795202}"/>
    <cellStyle name="Normal 4 7 8 2 2" xfId="2194" xr:uid="{C0236D60-6870-473E-A709-3C1C48643B3D}"/>
    <cellStyle name="Normal 4 7 8 2 3" xfId="3598" xr:uid="{8A793248-A931-46D9-A505-B69684B711F8}"/>
    <cellStyle name="Normal 4 7 8 3" xfId="1258" xr:uid="{CE5EA401-DD69-4DB9-8AE4-775D50FD9C08}"/>
    <cellStyle name="Normal 4 7 8 3 2" xfId="2662" xr:uid="{E3798E1F-2634-46FB-8233-523CAE9135E8}"/>
    <cellStyle name="Normal 4 7 8 3 3" xfId="4066" xr:uid="{2F833574-45E9-4CC4-BD7E-BBE337FAC4A7}"/>
    <cellStyle name="Normal 4 7 8 4" xfId="1726" xr:uid="{EEFD7D67-E857-4EA6-8AD3-EA965D4D6F81}"/>
    <cellStyle name="Normal 4 7 8 5" xfId="3130" xr:uid="{9FA712D6-5797-4CFD-903E-91A795523996}"/>
    <cellStyle name="Normal 4 7 8 6" xfId="4534" xr:uid="{18FD92DD-0B6E-4797-B1C2-73420FE34F5E}"/>
    <cellStyle name="Normal 4 7 9" xfId="318" xr:uid="{D8F1F507-2024-45ED-B264-F7A56AB94DFF}"/>
    <cellStyle name="Normal 4 7 9 2" xfId="810" xr:uid="{7004B707-635D-480C-920A-3E63A1E18353}"/>
    <cellStyle name="Normal 4 7 9 2 2" xfId="2230" xr:uid="{E8DDFD91-56ED-4573-B64F-2616B37BBA6C}"/>
    <cellStyle name="Normal 4 7 9 2 3" xfId="3634" xr:uid="{66E64635-4C56-4E0E-A2A9-7B1A15F6723C}"/>
    <cellStyle name="Normal 4 7 9 3" xfId="1294" xr:uid="{29D78C12-6DEE-40EF-A1BD-ECC337C96C66}"/>
    <cellStyle name="Normal 4 7 9 3 2" xfId="2698" xr:uid="{CAB8855C-1566-40A0-81C9-23176949F551}"/>
    <cellStyle name="Normal 4 7 9 3 3" xfId="4102" xr:uid="{CB0F2DD4-CC96-49AB-8CBF-E1E9AFFCD6EA}"/>
    <cellStyle name="Normal 4 7 9 4" xfId="1762" xr:uid="{9A1C316C-AE35-4E60-9C09-6269371D451F}"/>
    <cellStyle name="Normal 4 7 9 5" xfId="3166" xr:uid="{A829B2A2-A2BF-45D7-8EEF-65162BF0818D}"/>
    <cellStyle name="Normal 4 7 9 6" xfId="4570" xr:uid="{C0A060C2-FFDB-492D-80BB-E3DF306448F5}"/>
    <cellStyle name="Normal 4 8" xfId="50" xr:uid="{4B4CAC7B-4253-424C-9AC5-B937BC0C1448}"/>
    <cellStyle name="Normal 4 8 2" xfId="542" xr:uid="{50DF529E-D051-477D-9415-B913176AA4EE}"/>
    <cellStyle name="Normal 4 8 2 2" xfId="1962" xr:uid="{01ADE8A7-696F-4BE8-BDF4-2573056DFDE7}"/>
    <cellStyle name="Normal 4 8 2 3" xfId="3366" xr:uid="{0AFAA315-E020-426B-8271-12AF3E21C9C1}"/>
    <cellStyle name="Normal 4 8 3" xfId="1026" xr:uid="{1B3E8134-E437-4217-9385-482C5216FD67}"/>
    <cellStyle name="Normal 4 8 3 2" xfId="2430" xr:uid="{89CE4551-A5EB-431A-981C-E135294B9A13}"/>
    <cellStyle name="Normal 4 8 3 3" xfId="3834" xr:uid="{1F893711-D92C-4FB8-BD6E-D51A316FA69A}"/>
    <cellStyle name="Normal 4 8 4" xfId="1494" xr:uid="{DCFD3D38-5C34-4CFD-990A-9E92E0604E34}"/>
    <cellStyle name="Normal 4 8 5" xfId="2898" xr:uid="{795EFE64-3A56-49C8-B6CB-41BD12CB518E}"/>
    <cellStyle name="Normal 4 8 6" xfId="4302" xr:uid="{020D7BDF-D0D0-4C2D-949F-E21757421967}"/>
    <cellStyle name="Normal 4 9" xfId="86" xr:uid="{2A04FA7F-4B5D-4C34-AA33-56235BB6A0EF}"/>
    <cellStyle name="Normal 4 9 2" xfId="578" xr:uid="{A4D8EDAF-42CE-480F-9CDC-8BEA00779634}"/>
    <cellStyle name="Normal 4 9 2 2" xfId="1998" xr:uid="{E449C129-4F9E-4421-9751-76706A62D9B5}"/>
    <cellStyle name="Normal 4 9 2 3" xfId="3402" xr:uid="{CE2EB786-3E8E-4DC7-B412-FCA34D78186C}"/>
    <cellStyle name="Normal 4 9 3" xfId="1062" xr:uid="{D485C5A0-D0D2-4CB9-891C-B70F5C761CEF}"/>
    <cellStyle name="Normal 4 9 3 2" xfId="2466" xr:uid="{CF0FD925-1BD4-48C9-9BE5-A51C9ABDEAC3}"/>
    <cellStyle name="Normal 4 9 3 3" xfId="3870" xr:uid="{658F83A5-D3B1-45FF-83EB-807017ACBE74}"/>
    <cellStyle name="Normal 4 9 4" xfId="1530" xr:uid="{E910FC60-7019-420D-9483-06FF657F08DD}"/>
    <cellStyle name="Normal 4 9 5" xfId="2934" xr:uid="{6FEF2E73-8BB6-4A0E-BF6F-97051C1AFA0F}"/>
    <cellStyle name="Normal 4 9 6" xfId="4338" xr:uid="{F4C8A4E7-DD20-497F-ACD7-D346F9553DF2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1" formatCode="d\-mmm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D9E1F2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10468</xdr:rowOff>
    </xdr:from>
    <xdr:to>
      <xdr:col>10</xdr:col>
      <xdr:colOff>701292</xdr:colOff>
      <xdr:row>19</xdr:row>
      <xdr:rowOff>46117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3EAF326-72AA-CABE-9548-02F4692D9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516" y="1339781"/>
          <a:ext cx="6395358" cy="4902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4:C92" totalsRowShown="0" headerRowDxfId="6" dataDxfId="5">
  <autoFilter ref="A4:C92" xr:uid="{00000000-0009-0000-0100-000001000000}"/>
  <tableColumns count="3">
    <tableColumn id="1" xr3:uid="{00000000-0010-0000-0000-000001000000}" name="SEQ" dataDxfId="4">
      <calculatedColumnFormula>IF(B5&lt;&gt;"",CELL("fila",A5),0)</calculatedColumnFormula>
    </tableColumn>
    <tableColumn id="2" xr3:uid="{00000000-0010-0000-0000-000002000000}" name="EMAIL" dataDxfId="3"/>
    <tableColumn id="3" xr3:uid="{00000000-0010-0000-0000-000003000000}" name="COMPILATION" dataDxfId="2">
      <calculatedColumnFormula>B5&amp;", "&amp;C4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VIZCARRONDO@PRSJU.COM" TargetMode="External"/><Relationship Id="rId2" Type="http://schemas.openxmlformats.org/officeDocument/2006/relationships/hyperlink" Target="mailto:AMOJICA@PRSJU.COM" TargetMode="External"/><Relationship Id="rId1" Type="http://schemas.openxmlformats.org/officeDocument/2006/relationships/hyperlink" Target="mailto:JOLLER@PRSJU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lperez@unimarine.com.py" TargetMode="External"/><Relationship Id="rId4" Type="http://schemas.openxmlformats.org/officeDocument/2006/relationships/hyperlink" Target="mailto:mgomez@unimarine.com.p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marriott.com/en-us/hotels/ptyal-aloft-panama/overview/" TargetMode="External"/><Relationship Id="rId1" Type="http://schemas.openxmlformats.org/officeDocument/2006/relationships/hyperlink" Target="http://www.sheratonpanama.com.pa/default-en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A141"/>
  <sheetViews>
    <sheetView tabSelected="1" zoomScale="60" zoomScaleNormal="6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80" sqref="F80:F83"/>
    </sheetView>
  </sheetViews>
  <sheetFormatPr defaultColWidth="8.85546875" defaultRowHeight="19.5"/>
  <cols>
    <col min="1" max="1" width="3.85546875" style="27" customWidth="1"/>
    <col min="2" max="2" width="17.42578125" style="145" customWidth="1"/>
    <col min="3" max="3" width="13.140625" style="145" customWidth="1"/>
    <col min="4" max="4" width="19.42578125" style="146" bestFit="1" customWidth="1"/>
    <col min="5" max="5" width="30.28515625" style="147" bestFit="1" customWidth="1"/>
    <col min="6" max="6" width="13.140625" style="145" customWidth="1"/>
    <col min="7" max="9" width="13.140625" style="145" hidden="1" customWidth="1"/>
    <col min="10" max="10" width="73.85546875" style="145" bestFit="1" customWidth="1"/>
    <col min="11" max="11" width="52.28515625" style="145" bestFit="1" customWidth="1"/>
    <col min="12" max="12" width="69.28515625" style="145" bestFit="1" customWidth="1"/>
    <col min="13" max="13" width="20.42578125" style="148" hidden="1" customWidth="1"/>
    <col min="14" max="15" width="27" style="148" customWidth="1"/>
    <col min="16" max="16" width="19.7109375" style="148" customWidth="1"/>
    <col min="17" max="17" width="31.85546875" style="149" customWidth="1"/>
    <col min="18" max="18" width="17.140625" style="149" customWidth="1"/>
    <col min="19" max="19" width="22.140625" style="148" bestFit="1" customWidth="1"/>
    <col min="20" max="20" width="23.7109375" style="148" bestFit="1" customWidth="1"/>
    <col min="21" max="21" width="15.5703125" style="148" bestFit="1" customWidth="1"/>
    <col min="22" max="22" width="17.7109375" style="148" bestFit="1" customWidth="1"/>
    <col min="23" max="24" width="15.5703125" style="148" bestFit="1" customWidth="1"/>
    <col min="25" max="25" width="8.85546875" style="27"/>
    <col min="26" max="26" width="19.85546875" style="27" hidden="1" customWidth="1"/>
    <col min="27" max="27" width="11.140625" style="27" hidden="1" customWidth="1"/>
    <col min="28" max="16384" width="8.85546875" style="27"/>
  </cols>
  <sheetData>
    <row r="2" spans="2:27">
      <c r="B2" s="183" t="s">
        <v>214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Z2" s="154" t="s">
        <v>0</v>
      </c>
      <c r="AA2" s="154" t="s">
        <v>1</v>
      </c>
    </row>
    <row r="3" spans="2:27" ht="20.25" thickBot="1"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Z3" s="155"/>
      <c r="AA3" s="155"/>
    </row>
    <row r="4" spans="2:27" ht="20.25" hidden="1" thickBot="1">
      <c r="B4" s="194" t="s">
        <v>2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Z4" s="156"/>
      <c r="AA4" s="156"/>
    </row>
    <row r="5" spans="2:27" ht="39.950000000000003" customHeight="1">
      <c r="B5" s="200" t="s">
        <v>3</v>
      </c>
      <c r="C5" s="196" t="s">
        <v>4</v>
      </c>
      <c r="D5" s="197"/>
      <c r="E5" s="202" t="s">
        <v>5</v>
      </c>
      <c r="F5" s="190" t="s">
        <v>6</v>
      </c>
      <c r="G5" s="190" t="s">
        <v>76</v>
      </c>
      <c r="H5" s="190" t="s">
        <v>77</v>
      </c>
      <c r="I5" s="190" t="s">
        <v>78</v>
      </c>
      <c r="J5" s="204" t="s">
        <v>156</v>
      </c>
      <c r="K5" s="204" t="s">
        <v>7</v>
      </c>
      <c r="L5" s="206" t="s">
        <v>213</v>
      </c>
      <c r="M5" s="190" t="s">
        <v>70</v>
      </c>
      <c r="N5" s="188" t="s">
        <v>484</v>
      </c>
      <c r="O5" s="188" t="s">
        <v>485</v>
      </c>
      <c r="P5" s="188" t="s">
        <v>486</v>
      </c>
      <c r="Q5" s="188" t="s">
        <v>487</v>
      </c>
      <c r="R5" s="188" t="s">
        <v>488</v>
      </c>
      <c r="S5" s="209" t="s">
        <v>489</v>
      </c>
      <c r="T5" s="208" t="s">
        <v>490</v>
      </c>
      <c r="U5" s="210" t="s">
        <v>71</v>
      </c>
      <c r="V5" s="211"/>
      <c r="W5" s="210" t="s">
        <v>74</v>
      </c>
      <c r="X5" s="212"/>
      <c r="Z5" s="30"/>
      <c r="AA5" s="30"/>
    </row>
    <row r="6" spans="2:27" ht="57.75" customHeight="1" thickBot="1">
      <c r="B6" s="201"/>
      <c r="C6" s="198"/>
      <c r="D6" s="199"/>
      <c r="E6" s="203"/>
      <c r="F6" s="191"/>
      <c r="G6" s="191"/>
      <c r="H6" s="191"/>
      <c r="I6" s="191"/>
      <c r="J6" s="205"/>
      <c r="K6" s="205"/>
      <c r="L6" s="207"/>
      <c r="M6" s="191"/>
      <c r="N6" s="189"/>
      <c r="O6" s="189"/>
      <c r="P6" s="189"/>
      <c r="Q6" s="189"/>
      <c r="R6" s="189"/>
      <c r="S6" s="191"/>
      <c r="T6" s="198"/>
      <c r="U6" s="31" t="s">
        <v>72</v>
      </c>
      <c r="V6" s="31" t="s">
        <v>73</v>
      </c>
      <c r="W6" s="32" t="s">
        <v>72</v>
      </c>
      <c r="X6" s="33" t="s">
        <v>75</v>
      </c>
      <c r="Z6" s="30"/>
      <c r="AA6" s="30"/>
    </row>
    <row r="7" spans="2:27" ht="19.5" customHeight="1">
      <c r="B7" s="192" t="s">
        <v>332</v>
      </c>
      <c r="C7" s="155" t="s">
        <v>333</v>
      </c>
      <c r="D7" s="29" t="s">
        <v>8</v>
      </c>
      <c r="E7" s="155" t="s">
        <v>9</v>
      </c>
      <c r="F7" s="181">
        <v>12</v>
      </c>
      <c r="G7" s="34">
        <v>1</v>
      </c>
      <c r="H7" s="34"/>
      <c r="I7" s="34"/>
      <c r="J7" s="34" t="s">
        <v>215</v>
      </c>
      <c r="K7" s="29" t="s">
        <v>337</v>
      </c>
      <c r="L7" s="29" t="s">
        <v>338</v>
      </c>
      <c r="M7" s="29"/>
      <c r="N7" s="29" t="s">
        <v>228</v>
      </c>
      <c r="O7" s="29" t="s">
        <v>228</v>
      </c>
      <c r="P7" s="29" t="s">
        <v>221</v>
      </c>
      <c r="Q7" s="29" t="s">
        <v>222</v>
      </c>
      <c r="R7" s="29" t="s">
        <v>223</v>
      </c>
      <c r="S7" s="29">
        <v>20250225</v>
      </c>
      <c r="T7" s="29">
        <v>20250301</v>
      </c>
      <c r="U7" s="29" t="s">
        <v>428</v>
      </c>
      <c r="V7" s="35">
        <v>0.59791666666666665</v>
      </c>
      <c r="W7" s="36" t="s">
        <v>339</v>
      </c>
      <c r="X7" s="37">
        <v>0.49722222222222223</v>
      </c>
      <c r="Z7" s="195"/>
      <c r="AA7" s="38"/>
    </row>
    <row r="8" spans="2:27" ht="19.5" customHeight="1">
      <c r="B8" s="192"/>
      <c r="C8" s="155"/>
      <c r="D8" s="29" t="s">
        <v>426</v>
      </c>
      <c r="E8" s="155"/>
      <c r="F8" s="181"/>
      <c r="G8" s="34"/>
      <c r="H8" s="34"/>
      <c r="I8" s="34"/>
      <c r="J8" s="34" t="s">
        <v>418</v>
      </c>
      <c r="K8" s="29" t="s">
        <v>417</v>
      </c>
      <c r="L8" s="29" t="s">
        <v>419</v>
      </c>
      <c r="M8" s="29"/>
      <c r="N8" s="29" t="s">
        <v>228</v>
      </c>
      <c r="O8" s="29" t="s">
        <v>228</v>
      </c>
      <c r="P8" s="29" t="s">
        <v>221</v>
      </c>
      <c r="Q8" s="29" t="s">
        <v>222</v>
      </c>
      <c r="R8" s="29" t="s">
        <v>223</v>
      </c>
      <c r="S8" s="39">
        <v>20250225</v>
      </c>
      <c r="T8" s="39">
        <v>20250301</v>
      </c>
      <c r="U8" s="29" t="s">
        <v>428</v>
      </c>
      <c r="V8" s="35">
        <v>0.59791666666666665</v>
      </c>
      <c r="W8" s="36" t="s">
        <v>339</v>
      </c>
      <c r="X8" s="37">
        <v>0.49722222222222223</v>
      </c>
      <c r="Z8" s="195"/>
      <c r="AA8" s="38"/>
    </row>
    <row r="9" spans="2:27" ht="19.5" customHeight="1">
      <c r="B9" s="192"/>
      <c r="C9" s="155"/>
      <c r="D9" s="29" t="s">
        <v>10</v>
      </c>
      <c r="E9" s="155"/>
      <c r="F9" s="181"/>
      <c r="G9" s="34"/>
      <c r="H9" s="34"/>
      <c r="I9" s="34"/>
      <c r="J9" s="34" t="s">
        <v>427</v>
      </c>
      <c r="K9" s="29" t="s">
        <v>369</v>
      </c>
      <c r="L9" s="29" t="s">
        <v>196</v>
      </c>
      <c r="M9" s="29"/>
      <c r="N9" s="29" t="s">
        <v>228</v>
      </c>
      <c r="O9" s="29" t="s">
        <v>224</v>
      </c>
      <c r="P9" s="29" t="s">
        <v>221</v>
      </c>
      <c r="Q9" s="29" t="s">
        <v>222</v>
      </c>
      <c r="R9" s="29" t="s">
        <v>223</v>
      </c>
      <c r="S9" s="29">
        <v>20250226</v>
      </c>
      <c r="T9" s="29">
        <v>20250301</v>
      </c>
      <c r="U9" s="29" t="s">
        <v>425</v>
      </c>
      <c r="V9" s="35">
        <v>0.43125000000000002</v>
      </c>
      <c r="W9" s="36" t="s">
        <v>339</v>
      </c>
      <c r="X9" s="37">
        <v>0.49722222222222223</v>
      </c>
      <c r="Z9" s="195"/>
      <c r="AA9" s="38"/>
    </row>
    <row r="10" spans="2:27" ht="19.5" customHeight="1">
      <c r="B10" s="192"/>
      <c r="C10" s="155"/>
      <c r="D10" s="40" t="s">
        <v>374</v>
      </c>
      <c r="E10" s="155"/>
      <c r="F10" s="181"/>
      <c r="G10" s="41">
        <v>1</v>
      </c>
      <c r="H10" s="41"/>
      <c r="I10" s="41"/>
      <c r="J10" s="34" t="s">
        <v>299</v>
      </c>
      <c r="K10" s="29" t="s">
        <v>372</v>
      </c>
      <c r="L10" s="29" t="s">
        <v>191</v>
      </c>
      <c r="M10" s="40"/>
      <c r="N10" s="40" t="s">
        <v>224</v>
      </c>
      <c r="O10" s="40" t="s">
        <v>228</v>
      </c>
      <c r="P10" s="29" t="s">
        <v>221</v>
      </c>
      <c r="Q10" s="29" t="s">
        <v>222</v>
      </c>
      <c r="R10" s="29" t="s">
        <v>223</v>
      </c>
      <c r="S10" s="40">
        <v>20250226</v>
      </c>
      <c r="T10" s="40">
        <v>20250301</v>
      </c>
      <c r="U10" s="29" t="s">
        <v>424</v>
      </c>
      <c r="V10" s="35">
        <v>0.27569444444444446</v>
      </c>
      <c r="W10" s="36" t="s">
        <v>339</v>
      </c>
      <c r="X10" s="37">
        <v>0.49722222222222223</v>
      </c>
      <c r="Z10" s="195"/>
      <c r="AA10" s="38"/>
    </row>
    <row r="11" spans="2:27" ht="19.5" customHeight="1">
      <c r="B11" s="192"/>
      <c r="C11" s="155"/>
      <c r="D11" s="40" t="s">
        <v>11</v>
      </c>
      <c r="E11" s="155"/>
      <c r="F11" s="181"/>
      <c r="G11" s="41">
        <v>1</v>
      </c>
      <c r="H11" s="41"/>
      <c r="I11" s="41"/>
      <c r="J11" s="34" t="s">
        <v>283</v>
      </c>
      <c r="K11" s="29" t="s">
        <v>284</v>
      </c>
      <c r="L11" s="29" t="s">
        <v>118</v>
      </c>
      <c r="M11" s="40"/>
      <c r="N11" s="20" t="s">
        <v>224</v>
      </c>
      <c r="O11" s="20" t="s">
        <v>224</v>
      </c>
      <c r="P11" s="21" t="s">
        <v>228</v>
      </c>
      <c r="Q11" s="21" t="s">
        <v>221</v>
      </c>
      <c r="R11" s="21" t="s">
        <v>225</v>
      </c>
      <c r="S11" s="21">
        <v>20250224</v>
      </c>
      <c r="T11" s="20">
        <v>20250301</v>
      </c>
      <c r="U11" s="42" t="s">
        <v>287</v>
      </c>
      <c r="V11" s="43">
        <v>0.44097222222222227</v>
      </c>
      <c r="W11" s="44" t="s">
        <v>288</v>
      </c>
      <c r="X11" s="22">
        <v>0.48055555555555557</v>
      </c>
      <c r="Z11" s="195"/>
      <c r="AA11" s="38"/>
    </row>
    <row r="12" spans="2:27" ht="19.5" customHeight="1">
      <c r="B12" s="192"/>
      <c r="C12" s="155"/>
      <c r="D12" s="40" t="s">
        <v>11</v>
      </c>
      <c r="E12" s="155"/>
      <c r="F12" s="181"/>
      <c r="G12" s="41">
        <v>1</v>
      </c>
      <c r="H12" s="41"/>
      <c r="I12" s="41"/>
      <c r="J12" s="34" t="s">
        <v>279</v>
      </c>
      <c r="K12" s="29" t="s">
        <v>285</v>
      </c>
      <c r="L12" s="29" t="s">
        <v>286</v>
      </c>
      <c r="M12" s="40"/>
      <c r="N12" s="20" t="s">
        <v>224</v>
      </c>
      <c r="O12" s="20" t="s">
        <v>224</v>
      </c>
      <c r="P12" s="21" t="s">
        <v>228</v>
      </c>
      <c r="Q12" s="21" t="s">
        <v>221</v>
      </c>
      <c r="R12" s="21" t="s">
        <v>223</v>
      </c>
      <c r="S12" s="21">
        <v>20250224</v>
      </c>
      <c r="T12" s="20">
        <v>20250301</v>
      </c>
      <c r="U12" s="42" t="s">
        <v>287</v>
      </c>
      <c r="V12" s="43">
        <v>0.44097222222222227</v>
      </c>
      <c r="W12" s="44" t="s">
        <v>288</v>
      </c>
      <c r="X12" s="22">
        <v>0.48055555555555557</v>
      </c>
      <c r="Z12" s="195"/>
      <c r="AA12" s="38"/>
    </row>
    <row r="13" spans="2:27" ht="19.5" customHeight="1">
      <c r="B13" s="192"/>
      <c r="C13" s="155"/>
      <c r="D13" s="40" t="s">
        <v>12</v>
      </c>
      <c r="E13" s="155"/>
      <c r="F13" s="181"/>
      <c r="G13" s="41">
        <v>1</v>
      </c>
      <c r="H13" s="41"/>
      <c r="I13" s="41"/>
      <c r="J13" s="34" t="s">
        <v>310</v>
      </c>
      <c r="K13" s="40" t="s">
        <v>367</v>
      </c>
      <c r="L13" s="45" t="s">
        <v>365</v>
      </c>
      <c r="M13" s="40"/>
      <c r="N13" s="40" t="s">
        <v>228</v>
      </c>
      <c r="O13" s="40" t="s">
        <v>224</v>
      </c>
      <c r="P13" s="29" t="s">
        <v>221</v>
      </c>
      <c r="Q13" s="29" t="s">
        <v>221</v>
      </c>
      <c r="R13" s="29" t="s">
        <v>223</v>
      </c>
      <c r="S13" s="29">
        <v>20250226</v>
      </c>
      <c r="T13" s="40">
        <v>20250301</v>
      </c>
      <c r="U13" s="46" t="s">
        <v>424</v>
      </c>
      <c r="V13" s="47">
        <v>0.27569444444444446</v>
      </c>
      <c r="W13" s="35" t="s">
        <v>230</v>
      </c>
      <c r="X13" s="48">
        <v>0.4909722222222222</v>
      </c>
      <c r="Z13" s="195"/>
      <c r="AA13" s="38"/>
    </row>
    <row r="14" spans="2:27" ht="19.5" customHeight="1">
      <c r="B14" s="192"/>
      <c r="C14" s="155"/>
      <c r="D14" s="40" t="s">
        <v>12</v>
      </c>
      <c r="E14" s="155"/>
      <c r="F14" s="181"/>
      <c r="G14" s="41"/>
      <c r="H14" s="41"/>
      <c r="I14" s="41"/>
      <c r="J14" s="34" t="s">
        <v>300</v>
      </c>
      <c r="K14" s="40" t="s">
        <v>368</v>
      </c>
      <c r="L14" s="45" t="s">
        <v>366</v>
      </c>
      <c r="M14" s="40"/>
      <c r="N14" s="40" t="s">
        <v>228</v>
      </c>
      <c r="O14" s="40" t="s">
        <v>228</v>
      </c>
      <c r="P14" s="29" t="s">
        <v>221</v>
      </c>
      <c r="Q14" s="29" t="s">
        <v>221</v>
      </c>
      <c r="R14" s="29" t="s">
        <v>223</v>
      </c>
      <c r="S14" s="29">
        <v>20250226</v>
      </c>
      <c r="T14" s="40">
        <v>20250301</v>
      </c>
      <c r="U14" s="46" t="s">
        <v>424</v>
      </c>
      <c r="V14" s="47">
        <v>0.27569444444444446</v>
      </c>
      <c r="W14" s="35" t="s">
        <v>230</v>
      </c>
      <c r="X14" s="48">
        <v>0.4909722222222222</v>
      </c>
      <c r="Z14" s="195"/>
      <c r="AA14" s="38"/>
    </row>
    <row r="15" spans="2:27" ht="19.5" customHeight="1">
      <c r="B15" s="192"/>
      <c r="C15" s="155"/>
      <c r="D15" s="40" t="s">
        <v>498</v>
      </c>
      <c r="E15" s="155"/>
      <c r="F15" s="181"/>
      <c r="G15" s="41">
        <v>1</v>
      </c>
      <c r="H15" s="41"/>
      <c r="I15" s="41"/>
      <c r="J15" s="34" t="s">
        <v>217</v>
      </c>
      <c r="K15" s="40" t="s">
        <v>281</v>
      </c>
      <c r="L15" s="45" t="s">
        <v>280</v>
      </c>
      <c r="M15" s="40"/>
      <c r="N15" s="40" t="s">
        <v>224</v>
      </c>
      <c r="O15" s="40" t="s">
        <v>224</v>
      </c>
      <c r="P15" s="29" t="s">
        <v>221</v>
      </c>
      <c r="Q15" s="29" t="s">
        <v>222</v>
      </c>
      <c r="R15" s="29" t="s">
        <v>223</v>
      </c>
      <c r="S15" s="29">
        <v>20250226</v>
      </c>
      <c r="T15" s="40">
        <v>20250302</v>
      </c>
      <c r="U15" s="46" t="s">
        <v>287</v>
      </c>
      <c r="V15" s="47">
        <v>0.44097222222222227</v>
      </c>
      <c r="W15" s="35" t="s">
        <v>339</v>
      </c>
      <c r="X15" s="48">
        <v>0.49722222222222223</v>
      </c>
      <c r="Z15" s="195"/>
      <c r="AA15" s="38"/>
    </row>
    <row r="16" spans="2:27" ht="19.5" customHeight="1">
      <c r="B16" s="192"/>
      <c r="C16" s="155"/>
      <c r="D16" s="40" t="s">
        <v>498</v>
      </c>
      <c r="E16" s="155"/>
      <c r="F16" s="181"/>
      <c r="G16" s="41">
        <v>1</v>
      </c>
      <c r="H16" s="41"/>
      <c r="I16" s="41"/>
      <c r="J16" s="34" t="s">
        <v>279</v>
      </c>
      <c r="K16" s="40" t="s">
        <v>277</v>
      </c>
      <c r="L16" s="45" t="s">
        <v>278</v>
      </c>
      <c r="M16" s="40"/>
      <c r="N16" s="40" t="s">
        <v>228</v>
      </c>
      <c r="O16" s="40" t="s">
        <v>224</v>
      </c>
      <c r="P16" s="29" t="s">
        <v>221</v>
      </c>
      <c r="Q16" s="29" t="s">
        <v>222</v>
      </c>
      <c r="R16" s="29" t="s">
        <v>223</v>
      </c>
      <c r="S16" s="29">
        <v>20250226</v>
      </c>
      <c r="T16" s="40">
        <v>20250302</v>
      </c>
      <c r="U16" s="46" t="s">
        <v>287</v>
      </c>
      <c r="V16" s="47">
        <v>0.44097222222222227</v>
      </c>
      <c r="W16" s="35" t="s">
        <v>339</v>
      </c>
      <c r="X16" s="48">
        <v>0.49722222222222223</v>
      </c>
      <c r="Z16" s="195"/>
      <c r="AA16" s="38"/>
    </row>
    <row r="17" spans="2:27" ht="19.5" customHeight="1">
      <c r="B17" s="192"/>
      <c r="C17" s="155"/>
      <c r="D17" s="40" t="s">
        <v>371</v>
      </c>
      <c r="E17" s="155"/>
      <c r="F17" s="181"/>
      <c r="G17" s="41"/>
      <c r="H17" s="41"/>
      <c r="I17" s="41"/>
      <c r="J17" s="34" t="s">
        <v>283</v>
      </c>
      <c r="K17" s="40" t="s">
        <v>422</v>
      </c>
      <c r="L17" s="45" t="s">
        <v>423</v>
      </c>
      <c r="M17" s="40"/>
      <c r="N17" s="40" t="s">
        <v>228</v>
      </c>
      <c r="O17" s="40" t="s">
        <v>228</v>
      </c>
      <c r="P17" s="29" t="s">
        <v>221</v>
      </c>
      <c r="Q17" s="29" t="s">
        <v>222</v>
      </c>
      <c r="R17" s="29" t="s">
        <v>223</v>
      </c>
      <c r="S17" s="29">
        <v>20250226</v>
      </c>
      <c r="T17" s="40">
        <v>20250301</v>
      </c>
      <c r="U17" s="46" t="s">
        <v>424</v>
      </c>
      <c r="V17" s="47">
        <v>0.27569444444444446</v>
      </c>
      <c r="W17" s="35" t="s">
        <v>339</v>
      </c>
      <c r="X17" s="48">
        <v>0.49722222222222223</v>
      </c>
      <c r="Z17" s="195"/>
      <c r="AA17" s="38"/>
    </row>
    <row r="18" spans="2:27" ht="19.5" customHeight="1">
      <c r="B18" s="193"/>
      <c r="C18" s="156"/>
      <c r="D18" s="40" t="s">
        <v>371</v>
      </c>
      <c r="E18" s="156"/>
      <c r="F18" s="182"/>
      <c r="G18" s="41">
        <v>1</v>
      </c>
      <c r="H18" s="41"/>
      <c r="I18" s="41"/>
      <c r="J18" s="41" t="s">
        <v>300</v>
      </c>
      <c r="K18" s="40" t="s">
        <v>373</v>
      </c>
      <c r="L18" s="45" t="s">
        <v>370</v>
      </c>
      <c r="M18" s="40"/>
      <c r="N18" s="40" t="s">
        <v>228</v>
      </c>
      <c r="O18" s="40" t="s">
        <v>228</v>
      </c>
      <c r="P18" s="29" t="s">
        <v>221</v>
      </c>
      <c r="Q18" s="29" t="s">
        <v>222</v>
      </c>
      <c r="R18" s="29" t="s">
        <v>223</v>
      </c>
      <c r="S18" s="29">
        <v>20250226</v>
      </c>
      <c r="T18" s="40">
        <v>20250301</v>
      </c>
      <c r="U18" s="46" t="s">
        <v>424</v>
      </c>
      <c r="V18" s="47">
        <v>0.27569444444444446</v>
      </c>
      <c r="W18" s="49" t="s">
        <v>339</v>
      </c>
      <c r="X18" s="48">
        <v>0.49722222222222223</v>
      </c>
      <c r="Z18" s="195"/>
      <c r="AA18" s="38"/>
    </row>
    <row r="19" spans="2:27" ht="19.5" customHeight="1">
      <c r="B19" s="192" t="s">
        <v>13</v>
      </c>
      <c r="C19" s="154" t="s">
        <v>14</v>
      </c>
      <c r="D19" s="40" t="s">
        <v>499</v>
      </c>
      <c r="E19" s="154" t="s">
        <v>15</v>
      </c>
      <c r="F19" s="180">
        <v>2</v>
      </c>
      <c r="G19" s="41">
        <v>1</v>
      </c>
      <c r="H19" s="41"/>
      <c r="I19" s="41"/>
      <c r="J19" s="41" t="s">
        <v>310</v>
      </c>
      <c r="K19" s="40" t="s">
        <v>334</v>
      </c>
      <c r="L19" s="40" t="s">
        <v>193</v>
      </c>
      <c r="M19" s="40"/>
      <c r="N19" s="40" t="s">
        <v>224</v>
      </c>
      <c r="O19" s="40" t="s">
        <v>224</v>
      </c>
      <c r="P19" s="40" t="s">
        <v>221</v>
      </c>
      <c r="Q19" s="40" t="s">
        <v>222</v>
      </c>
      <c r="R19" s="40" t="s">
        <v>225</v>
      </c>
      <c r="S19" s="40">
        <v>20250226</v>
      </c>
      <c r="T19" s="40">
        <v>20250301</v>
      </c>
      <c r="U19" s="40" t="s">
        <v>429</v>
      </c>
      <c r="V19" s="49">
        <v>0.83472222222222225</v>
      </c>
      <c r="W19" s="51" t="s">
        <v>430</v>
      </c>
      <c r="X19" s="37">
        <v>0.41666666666666669</v>
      </c>
      <c r="Z19" s="195"/>
      <c r="AA19" s="38"/>
    </row>
    <row r="20" spans="2:27" ht="19.5" customHeight="1">
      <c r="B20" s="193"/>
      <c r="C20" s="156"/>
      <c r="D20" s="40" t="s">
        <v>499</v>
      </c>
      <c r="E20" s="156"/>
      <c r="F20" s="182"/>
      <c r="G20" s="41">
        <v>1</v>
      </c>
      <c r="H20" s="41"/>
      <c r="I20" s="41"/>
      <c r="J20" s="41" t="s">
        <v>279</v>
      </c>
      <c r="K20" s="40" t="s">
        <v>335</v>
      </c>
      <c r="L20" s="40" t="s">
        <v>336</v>
      </c>
      <c r="M20" s="40"/>
      <c r="N20" s="40" t="s">
        <v>224</v>
      </c>
      <c r="O20" s="40" t="s">
        <v>224</v>
      </c>
      <c r="P20" s="40" t="s">
        <v>221</v>
      </c>
      <c r="Q20" s="40" t="s">
        <v>222</v>
      </c>
      <c r="R20" s="40" t="s">
        <v>225</v>
      </c>
      <c r="S20" s="40">
        <v>20250224</v>
      </c>
      <c r="T20" s="40">
        <v>20250301</v>
      </c>
      <c r="U20" s="40" t="s">
        <v>438</v>
      </c>
      <c r="V20" s="49">
        <v>0.58333333333333337</v>
      </c>
      <c r="W20" s="51" t="s">
        <v>439</v>
      </c>
      <c r="X20" s="37">
        <v>0.50138888888888888</v>
      </c>
      <c r="Z20" s="195"/>
      <c r="AA20" s="38"/>
    </row>
    <row r="21" spans="2:27" ht="19.5" customHeight="1">
      <c r="B21" s="150" t="s">
        <v>16</v>
      </c>
      <c r="C21" s="153" t="s">
        <v>17</v>
      </c>
      <c r="D21" s="40" t="s">
        <v>8</v>
      </c>
      <c r="E21" s="153" t="s">
        <v>18</v>
      </c>
      <c r="F21" s="151">
        <v>9</v>
      </c>
      <c r="G21" s="52" t="s">
        <v>195</v>
      </c>
      <c r="H21" s="52" t="s">
        <v>195</v>
      </c>
      <c r="I21" s="52" t="s">
        <v>195</v>
      </c>
      <c r="J21" s="41" t="s">
        <v>308</v>
      </c>
      <c r="K21" s="40" t="s">
        <v>270</v>
      </c>
      <c r="L21" s="40" t="s">
        <v>119</v>
      </c>
      <c r="M21" s="40"/>
      <c r="N21" s="40" t="s">
        <v>224</v>
      </c>
      <c r="O21" s="40" t="s">
        <v>224</v>
      </c>
      <c r="P21" s="52" t="s">
        <v>195</v>
      </c>
      <c r="Q21" s="52" t="s">
        <v>195</v>
      </c>
      <c r="R21" s="52" t="s">
        <v>195</v>
      </c>
      <c r="S21" s="52" t="s">
        <v>195</v>
      </c>
      <c r="T21" s="52" t="s">
        <v>195</v>
      </c>
      <c r="U21" s="52" t="s">
        <v>195</v>
      </c>
      <c r="V21" s="52" t="s">
        <v>195</v>
      </c>
      <c r="W21" s="52" t="s">
        <v>195</v>
      </c>
      <c r="X21" s="53" t="s">
        <v>195</v>
      </c>
      <c r="Z21" s="195"/>
      <c r="AA21" s="38"/>
    </row>
    <row r="22" spans="2:27" ht="19.5" customHeight="1">
      <c r="B22" s="150"/>
      <c r="C22" s="153"/>
      <c r="D22" s="40" t="s">
        <v>8</v>
      </c>
      <c r="E22" s="153"/>
      <c r="F22" s="151"/>
      <c r="G22" s="52" t="s">
        <v>195</v>
      </c>
      <c r="H22" s="52" t="s">
        <v>195</v>
      </c>
      <c r="I22" s="52" t="s">
        <v>195</v>
      </c>
      <c r="J22" s="34" t="s">
        <v>215</v>
      </c>
      <c r="K22" s="54" t="s">
        <v>309</v>
      </c>
      <c r="L22" s="40" t="s">
        <v>471</v>
      </c>
      <c r="M22" s="40"/>
      <c r="N22" s="40" t="s">
        <v>228</v>
      </c>
      <c r="O22" s="40" t="s">
        <v>224</v>
      </c>
      <c r="P22" s="52" t="s">
        <v>195</v>
      </c>
      <c r="Q22" s="52" t="s">
        <v>195</v>
      </c>
      <c r="R22" s="52" t="s">
        <v>195</v>
      </c>
      <c r="S22" s="52" t="s">
        <v>195</v>
      </c>
      <c r="T22" s="52" t="s">
        <v>195</v>
      </c>
      <c r="U22" s="52" t="s">
        <v>195</v>
      </c>
      <c r="V22" s="52" t="s">
        <v>195</v>
      </c>
      <c r="W22" s="52" t="s">
        <v>195</v>
      </c>
      <c r="X22" s="53" t="s">
        <v>195</v>
      </c>
      <c r="Z22" s="195"/>
      <c r="AA22" s="38"/>
    </row>
    <row r="23" spans="2:27" ht="19.5" customHeight="1">
      <c r="B23" s="150"/>
      <c r="C23" s="153"/>
      <c r="D23" s="40" t="s">
        <v>19</v>
      </c>
      <c r="E23" s="153"/>
      <c r="F23" s="151"/>
      <c r="G23" s="52" t="s">
        <v>195</v>
      </c>
      <c r="H23" s="52" t="s">
        <v>195</v>
      </c>
      <c r="I23" s="52" t="s">
        <v>195</v>
      </c>
      <c r="J23" s="41" t="s">
        <v>310</v>
      </c>
      <c r="K23" s="40" t="s">
        <v>311</v>
      </c>
      <c r="L23" s="40" t="s">
        <v>186</v>
      </c>
      <c r="M23" s="40"/>
      <c r="N23" s="40" t="s">
        <v>228</v>
      </c>
      <c r="O23" s="40" t="s">
        <v>224</v>
      </c>
      <c r="P23" s="52" t="s">
        <v>195</v>
      </c>
      <c r="Q23" s="52" t="s">
        <v>195</v>
      </c>
      <c r="R23" s="52" t="s">
        <v>195</v>
      </c>
      <c r="S23" s="52" t="s">
        <v>195</v>
      </c>
      <c r="T23" s="52" t="s">
        <v>195</v>
      </c>
      <c r="U23" s="52" t="s">
        <v>195</v>
      </c>
      <c r="V23" s="52" t="s">
        <v>195</v>
      </c>
      <c r="W23" s="52" t="s">
        <v>195</v>
      </c>
      <c r="X23" s="53" t="s">
        <v>195</v>
      </c>
      <c r="Z23" s="195"/>
      <c r="AA23" s="38"/>
    </row>
    <row r="24" spans="2:27" ht="19.5" customHeight="1">
      <c r="B24" s="150"/>
      <c r="C24" s="153"/>
      <c r="D24" s="40" t="s">
        <v>19</v>
      </c>
      <c r="E24" s="153"/>
      <c r="F24" s="151"/>
      <c r="G24" s="52" t="s">
        <v>195</v>
      </c>
      <c r="H24" s="52" t="s">
        <v>195</v>
      </c>
      <c r="I24" s="52" t="s">
        <v>195</v>
      </c>
      <c r="J24" s="41" t="s">
        <v>279</v>
      </c>
      <c r="K24" s="40" t="s">
        <v>312</v>
      </c>
      <c r="L24" s="40" t="s">
        <v>123</v>
      </c>
      <c r="M24" s="40"/>
      <c r="N24" s="40" t="s">
        <v>228</v>
      </c>
      <c r="O24" s="40" t="s">
        <v>224</v>
      </c>
      <c r="P24" s="52" t="s">
        <v>195</v>
      </c>
      <c r="Q24" s="52" t="s">
        <v>195</v>
      </c>
      <c r="R24" s="52" t="s">
        <v>195</v>
      </c>
      <c r="S24" s="52" t="s">
        <v>195</v>
      </c>
      <c r="T24" s="52" t="s">
        <v>195</v>
      </c>
      <c r="U24" s="52" t="s">
        <v>195</v>
      </c>
      <c r="V24" s="52" t="s">
        <v>195</v>
      </c>
      <c r="W24" s="52" t="s">
        <v>195</v>
      </c>
      <c r="X24" s="53" t="s">
        <v>195</v>
      </c>
      <c r="Z24" s="195"/>
      <c r="AA24" s="38"/>
    </row>
    <row r="25" spans="2:27" ht="19.5" customHeight="1">
      <c r="B25" s="150"/>
      <c r="C25" s="153"/>
      <c r="D25" s="40" t="s">
        <v>19</v>
      </c>
      <c r="E25" s="153"/>
      <c r="F25" s="151"/>
      <c r="G25" s="52" t="s">
        <v>195</v>
      </c>
      <c r="H25" s="52" t="s">
        <v>195</v>
      </c>
      <c r="I25" s="52" t="s">
        <v>195</v>
      </c>
      <c r="J25" s="41" t="s">
        <v>279</v>
      </c>
      <c r="K25" s="40" t="s">
        <v>313</v>
      </c>
      <c r="L25" s="40" t="s">
        <v>314</v>
      </c>
      <c r="M25" s="40"/>
      <c r="N25" s="40" t="s">
        <v>228</v>
      </c>
      <c r="O25" s="40" t="s">
        <v>228</v>
      </c>
      <c r="P25" s="52" t="s">
        <v>195</v>
      </c>
      <c r="Q25" s="52" t="s">
        <v>195</v>
      </c>
      <c r="R25" s="52" t="s">
        <v>195</v>
      </c>
      <c r="S25" s="52" t="s">
        <v>195</v>
      </c>
      <c r="T25" s="52" t="s">
        <v>195</v>
      </c>
      <c r="U25" s="52" t="s">
        <v>195</v>
      </c>
      <c r="V25" s="52" t="s">
        <v>195</v>
      </c>
      <c r="W25" s="52" t="s">
        <v>195</v>
      </c>
      <c r="X25" s="53" t="s">
        <v>195</v>
      </c>
      <c r="Z25" s="195"/>
      <c r="AA25" s="38"/>
    </row>
    <row r="26" spans="2:27" ht="19.5" customHeight="1">
      <c r="B26" s="150"/>
      <c r="C26" s="153"/>
      <c r="D26" s="40" t="s">
        <v>20</v>
      </c>
      <c r="E26" s="153"/>
      <c r="F26" s="151"/>
      <c r="G26" s="52" t="s">
        <v>195</v>
      </c>
      <c r="H26" s="52" t="s">
        <v>195</v>
      </c>
      <c r="I26" s="52" t="s">
        <v>195</v>
      </c>
      <c r="J26" s="41" t="s">
        <v>310</v>
      </c>
      <c r="K26" s="40" t="s">
        <v>315</v>
      </c>
      <c r="L26" s="40" t="s">
        <v>124</v>
      </c>
      <c r="M26" s="40"/>
      <c r="N26" s="40" t="s">
        <v>228</v>
      </c>
      <c r="O26" s="40" t="s">
        <v>228</v>
      </c>
      <c r="P26" s="52" t="s">
        <v>195</v>
      </c>
      <c r="Q26" s="52" t="s">
        <v>195</v>
      </c>
      <c r="R26" s="52" t="s">
        <v>195</v>
      </c>
      <c r="S26" s="52" t="s">
        <v>195</v>
      </c>
      <c r="T26" s="52" t="s">
        <v>195</v>
      </c>
      <c r="U26" s="52" t="s">
        <v>195</v>
      </c>
      <c r="V26" s="52" t="s">
        <v>195</v>
      </c>
      <c r="W26" s="52" t="s">
        <v>195</v>
      </c>
      <c r="X26" s="53" t="s">
        <v>195</v>
      </c>
      <c r="Z26" s="195"/>
      <c r="AA26" s="38"/>
    </row>
    <row r="27" spans="2:27" ht="19.5" customHeight="1">
      <c r="B27" s="214"/>
      <c r="C27" s="154"/>
      <c r="D27" s="40" t="s">
        <v>20</v>
      </c>
      <c r="E27" s="154"/>
      <c r="F27" s="180"/>
      <c r="G27" s="52" t="s">
        <v>195</v>
      </c>
      <c r="H27" s="52" t="s">
        <v>195</v>
      </c>
      <c r="I27" s="52" t="s">
        <v>195</v>
      </c>
      <c r="J27" s="50" t="s">
        <v>299</v>
      </c>
      <c r="K27" s="28" t="s">
        <v>316</v>
      </c>
      <c r="L27" s="55" t="s">
        <v>125</v>
      </c>
      <c r="M27" s="28"/>
      <c r="N27" s="28" t="s">
        <v>266</v>
      </c>
      <c r="O27" s="40" t="s">
        <v>266</v>
      </c>
      <c r="P27" s="52" t="s">
        <v>195</v>
      </c>
      <c r="Q27" s="52" t="s">
        <v>195</v>
      </c>
      <c r="R27" s="52" t="s">
        <v>195</v>
      </c>
      <c r="S27" s="52" t="s">
        <v>195</v>
      </c>
      <c r="T27" s="52" t="s">
        <v>195</v>
      </c>
      <c r="U27" s="52" t="s">
        <v>195</v>
      </c>
      <c r="V27" s="52" t="s">
        <v>195</v>
      </c>
      <c r="W27" s="52" t="s">
        <v>195</v>
      </c>
      <c r="X27" s="53" t="s">
        <v>195</v>
      </c>
      <c r="Z27" s="195"/>
      <c r="AA27" s="38"/>
    </row>
    <row r="28" spans="2:27" ht="19.5" customHeight="1">
      <c r="B28" s="214"/>
      <c r="C28" s="154"/>
      <c r="D28" s="40" t="s">
        <v>21</v>
      </c>
      <c r="E28" s="154"/>
      <c r="F28" s="180"/>
      <c r="G28" s="52" t="s">
        <v>195</v>
      </c>
      <c r="H28" s="52" t="s">
        <v>195</v>
      </c>
      <c r="I28" s="52" t="s">
        <v>195</v>
      </c>
      <c r="J28" s="56" t="s">
        <v>299</v>
      </c>
      <c r="K28" s="57" t="s">
        <v>317</v>
      </c>
      <c r="L28" s="58" t="s">
        <v>187</v>
      </c>
      <c r="M28" s="40"/>
      <c r="N28" s="40" t="s">
        <v>224</v>
      </c>
      <c r="O28" s="40" t="s">
        <v>228</v>
      </c>
      <c r="P28" s="52" t="s">
        <v>195</v>
      </c>
      <c r="Q28" s="52" t="s">
        <v>195</v>
      </c>
      <c r="R28" s="52" t="s">
        <v>195</v>
      </c>
      <c r="S28" s="52" t="s">
        <v>195</v>
      </c>
      <c r="T28" s="52" t="s">
        <v>195</v>
      </c>
      <c r="U28" s="52" t="s">
        <v>195</v>
      </c>
      <c r="V28" s="52" t="s">
        <v>195</v>
      </c>
      <c r="W28" s="52" t="s">
        <v>195</v>
      </c>
      <c r="X28" s="53" t="s">
        <v>195</v>
      </c>
      <c r="Z28" s="195"/>
      <c r="AA28" s="38"/>
    </row>
    <row r="29" spans="2:27" ht="19.5" customHeight="1" thickBot="1">
      <c r="B29" s="217"/>
      <c r="C29" s="213"/>
      <c r="D29" s="60" t="s">
        <v>21</v>
      </c>
      <c r="E29" s="213"/>
      <c r="F29" s="213"/>
      <c r="G29" s="61" t="s">
        <v>195</v>
      </c>
      <c r="H29" s="61" t="s">
        <v>195</v>
      </c>
      <c r="I29" s="61" t="s">
        <v>195</v>
      </c>
      <c r="J29" s="62" t="s">
        <v>279</v>
      </c>
      <c r="K29" s="63" t="s">
        <v>318</v>
      </c>
      <c r="L29" s="64" t="s">
        <v>126</v>
      </c>
      <c r="M29" s="60"/>
      <c r="N29" s="60" t="s">
        <v>224</v>
      </c>
      <c r="O29" s="60" t="s">
        <v>224</v>
      </c>
      <c r="P29" s="61" t="s">
        <v>195</v>
      </c>
      <c r="Q29" s="61" t="s">
        <v>195</v>
      </c>
      <c r="R29" s="61" t="s">
        <v>195</v>
      </c>
      <c r="S29" s="61" t="s">
        <v>195</v>
      </c>
      <c r="T29" s="61" t="s">
        <v>195</v>
      </c>
      <c r="U29" s="61" t="s">
        <v>195</v>
      </c>
      <c r="V29" s="61" t="s">
        <v>195</v>
      </c>
      <c r="W29" s="61" t="s">
        <v>195</v>
      </c>
      <c r="X29" s="65" t="s">
        <v>195</v>
      </c>
      <c r="Z29" s="195"/>
      <c r="AA29" s="66"/>
    </row>
    <row r="30" spans="2:27" ht="19.5" customHeight="1">
      <c r="B30" s="163" t="s">
        <v>22</v>
      </c>
      <c r="C30" s="156" t="s">
        <v>23</v>
      </c>
      <c r="D30" s="173" t="s">
        <v>24</v>
      </c>
      <c r="E30" s="173" t="s">
        <v>25</v>
      </c>
      <c r="F30" s="186">
        <v>4</v>
      </c>
      <c r="G30" s="68"/>
      <c r="H30" s="68">
        <v>1</v>
      </c>
      <c r="I30" s="68"/>
      <c r="J30" s="68" t="s">
        <v>243</v>
      </c>
      <c r="K30" s="67" t="s">
        <v>274</v>
      </c>
      <c r="L30" s="69" t="s">
        <v>91</v>
      </c>
      <c r="M30" s="67"/>
      <c r="N30" s="67" t="s">
        <v>228</v>
      </c>
      <c r="O30" s="67" t="s">
        <v>228</v>
      </c>
      <c r="P30" s="67" t="s">
        <v>228</v>
      </c>
      <c r="Q30" s="67" t="s">
        <v>221</v>
      </c>
      <c r="R30" s="67" t="s">
        <v>223</v>
      </c>
      <c r="S30" s="54">
        <v>20250226</v>
      </c>
      <c r="T30" s="54">
        <v>20250301</v>
      </c>
      <c r="U30" s="67" t="s">
        <v>244</v>
      </c>
      <c r="V30" s="70">
        <v>0.5854166666666667</v>
      </c>
      <c r="W30" s="71" t="s">
        <v>245</v>
      </c>
      <c r="X30" s="37">
        <v>0.48055555555555557</v>
      </c>
      <c r="Z30" s="178"/>
      <c r="AA30" s="38"/>
    </row>
    <row r="31" spans="2:27" ht="19.5" customHeight="1">
      <c r="B31" s="184"/>
      <c r="C31" s="153"/>
      <c r="D31" s="185"/>
      <c r="E31" s="185"/>
      <c r="F31" s="187"/>
      <c r="G31" s="72"/>
      <c r="H31" s="72">
        <v>1</v>
      </c>
      <c r="I31" s="72"/>
      <c r="J31" s="72" t="s">
        <v>144</v>
      </c>
      <c r="K31" s="54" t="s">
        <v>501</v>
      </c>
      <c r="L31" s="45" t="s">
        <v>502</v>
      </c>
      <c r="M31" s="54"/>
      <c r="N31" s="54" t="s">
        <v>224</v>
      </c>
      <c r="O31" s="54" t="s">
        <v>224</v>
      </c>
      <c r="P31" s="54" t="s">
        <v>228</v>
      </c>
      <c r="Q31" s="54" t="s">
        <v>221</v>
      </c>
      <c r="R31" s="54" t="s">
        <v>223</v>
      </c>
      <c r="S31" s="54">
        <v>20250226</v>
      </c>
      <c r="T31" s="54">
        <v>20250301</v>
      </c>
      <c r="U31" s="54" t="s">
        <v>244</v>
      </c>
      <c r="V31" s="73">
        <v>0.5854166666666667</v>
      </c>
      <c r="W31" s="74" t="s">
        <v>245</v>
      </c>
      <c r="X31" s="37">
        <v>0.48055555555555557</v>
      </c>
      <c r="Z31" s="179"/>
      <c r="AA31" s="38"/>
    </row>
    <row r="32" spans="2:27" ht="19.5" customHeight="1">
      <c r="B32" s="184"/>
      <c r="C32" s="154"/>
      <c r="D32" s="185"/>
      <c r="E32" s="185"/>
      <c r="F32" s="187"/>
      <c r="G32" s="72"/>
      <c r="H32" s="72">
        <v>1</v>
      </c>
      <c r="I32" s="72"/>
      <c r="J32" s="72" t="s">
        <v>246</v>
      </c>
      <c r="K32" s="54" t="s">
        <v>275</v>
      </c>
      <c r="L32" s="45" t="s">
        <v>165</v>
      </c>
      <c r="M32" s="54"/>
      <c r="N32" s="54" t="s">
        <v>224</v>
      </c>
      <c r="O32" s="54" t="s">
        <v>224</v>
      </c>
      <c r="P32" s="54" t="s">
        <v>228</v>
      </c>
      <c r="Q32" s="54" t="s">
        <v>221</v>
      </c>
      <c r="R32" s="54" t="s">
        <v>223</v>
      </c>
      <c r="S32" s="54">
        <v>20250226</v>
      </c>
      <c r="T32" s="54">
        <v>20250301</v>
      </c>
      <c r="U32" s="54" t="s">
        <v>244</v>
      </c>
      <c r="V32" s="73">
        <v>0.5854166666666667</v>
      </c>
      <c r="W32" s="74" t="s">
        <v>245</v>
      </c>
      <c r="X32" s="37">
        <v>0.48055555555555557</v>
      </c>
      <c r="Z32" s="179"/>
      <c r="AA32" s="38"/>
    </row>
    <row r="33" spans="2:27" ht="19.5" customHeight="1">
      <c r="B33" s="184"/>
      <c r="C33" s="154"/>
      <c r="D33" s="185"/>
      <c r="E33" s="185"/>
      <c r="F33" s="187"/>
      <c r="G33" s="72"/>
      <c r="H33" s="72">
        <v>1</v>
      </c>
      <c r="I33" s="72"/>
      <c r="J33" s="72" t="s">
        <v>247</v>
      </c>
      <c r="K33" s="54" t="s">
        <v>276</v>
      </c>
      <c r="L33" s="45" t="s">
        <v>92</v>
      </c>
      <c r="M33" s="54"/>
      <c r="N33" s="54" t="s">
        <v>228</v>
      </c>
      <c r="O33" s="54" t="s">
        <v>228</v>
      </c>
      <c r="P33" s="54" t="s">
        <v>228</v>
      </c>
      <c r="Q33" s="54" t="s">
        <v>221</v>
      </c>
      <c r="R33" s="54" t="s">
        <v>223</v>
      </c>
      <c r="S33" s="54">
        <v>20250226</v>
      </c>
      <c r="T33" s="54">
        <v>20250301</v>
      </c>
      <c r="U33" s="54" t="s">
        <v>244</v>
      </c>
      <c r="V33" s="73">
        <v>0.5854166666666667</v>
      </c>
      <c r="W33" s="74" t="s">
        <v>245</v>
      </c>
      <c r="X33" s="37">
        <v>0.48055555555555557</v>
      </c>
      <c r="Z33" s="179"/>
      <c r="AA33" s="38"/>
    </row>
    <row r="34" spans="2:27" ht="19.5" customHeight="1">
      <c r="B34" s="161" t="s">
        <v>26</v>
      </c>
      <c r="C34" s="154" t="s">
        <v>27</v>
      </c>
      <c r="D34" s="176" t="s">
        <v>28</v>
      </c>
      <c r="E34" s="218" t="s">
        <v>500</v>
      </c>
      <c r="F34" s="176">
        <v>3</v>
      </c>
      <c r="G34" s="72">
        <v>1</v>
      </c>
      <c r="H34" s="72"/>
      <c r="I34" s="72"/>
      <c r="J34" s="72" t="s">
        <v>243</v>
      </c>
      <c r="K34" s="54" t="s">
        <v>375</v>
      </c>
      <c r="L34" s="45" t="s">
        <v>111</v>
      </c>
      <c r="M34" s="54"/>
      <c r="N34" s="54" t="s">
        <v>224</v>
      </c>
      <c r="O34" s="54" t="s">
        <v>224</v>
      </c>
      <c r="P34" s="54" t="s">
        <v>221</v>
      </c>
      <c r="Q34" s="54" t="s">
        <v>222</v>
      </c>
      <c r="R34" s="54" t="s">
        <v>223</v>
      </c>
      <c r="S34" s="57">
        <v>20250226</v>
      </c>
      <c r="T34" s="57">
        <v>20250228</v>
      </c>
      <c r="U34" s="54" t="s">
        <v>457</v>
      </c>
      <c r="V34" s="73">
        <v>0.55555555555555558</v>
      </c>
      <c r="W34" s="74" t="s">
        <v>458</v>
      </c>
      <c r="X34" s="37">
        <v>0.63888888888888884</v>
      </c>
      <c r="Z34" s="179"/>
      <c r="AA34" s="38"/>
    </row>
    <row r="35" spans="2:27" ht="19.5" customHeight="1">
      <c r="B35" s="162"/>
      <c r="C35" s="155"/>
      <c r="D35" s="177"/>
      <c r="E35" s="219"/>
      <c r="F35" s="177"/>
      <c r="G35" s="72">
        <v>1</v>
      </c>
      <c r="H35" s="72"/>
      <c r="I35" s="72"/>
      <c r="J35" s="75" t="s">
        <v>291</v>
      </c>
      <c r="K35" s="76" t="s">
        <v>376</v>
      </c>
      <c r="L35" s="45" t="s">
        <v>112</v>
      </c>
      <c r="M35" s="76"/>
      <c r="N35" s="76" t="s">
        <v>224</v>
      </c>
      <c r="O35" s="76" t="s">
        <v>224</v>
      </c>
      <c r="P35" s="76" t="s">
        <v>221</v>
      </c>
      <c r="Q35" s="76" t="s">
        <v>222</v>
      </c>
      <c r="R35" s="76" t="s">
        <v>223</v>
      </c>
      <c r="S35" s="57">
        <v>20250226</v>
      </c>
      <c r="T35" s="57">
        <v>20250228</v>
      </c>
      <c r="U35" s="54" t="s">
        <v>457</v>
      </c>
      <c r="V35" s="73">
        <v>0.55555555555555558</v>
      </c>
      <c r="W35" s="74" t="s">
        <v>459</v>
      </c>
      <c r="X35" s="37">
        <v>0.90208333333333335</v>
      </c>
      <c r="Z35" s="179"/>
      <c r="AA35" s="38"/>
    </row>
    <row r="36" spans="2:27" ht="19.5" customHeight="1">
      <c r="B36" s="162"/>
      <c r="C36" s="155"/>
      <c r="D36" s="177"/>
      <c r="E36" s="219"/>
      <c r="F36" s="177"/>
      <c r="G36" s="72">
        <v>1</v>
      </c>
      <c r="H36" s="72"/>
      <c r="I36" s="72"/>
      <c r="J36" s="75" t="s">
        <v>292</v>
      </c>
      <c r="K36" s="76" t="s">
        <v>377</v>
      </c>
      <c r="L36" s="45" t="s">
        <v>113</v>
      </c>
      <c r="M36" s="76"/>
      <c r="N36" s="76" t="s">
        <v>224</v>
      </c>
      <c r="O36" s="76" t="s">
        <v>224</v>
      </c>
      <c r="P36" s="76" t="s">
        <v>221</v>
      </c>
      <c r="Q36" s="76" t="s">
        <v>222</v>
      </c>
      <c r="R36" s="76" t="s">
        <v>223</v>
      </c>
      <c r="S36" s="57">
        <v>20250226</v>
      </c>
      <c r="T36" s="57">
        <v>20250301</v>
      </c>
      <c r="U36" s="54" t="s">
        <v>457</v>
      </c>
      <c r="V36" s="73">
        <v>0.55555555555555558</v>
      </c>
      <c r="W36" s="74" t="s">
        <v>458</v>
      </c>
      <c r="X36" s="37">
        <v>0.63888888888888884</v>
      </c>
      <c r="Z36" s="179"/>
      <c r="AA36" s="38"/>
    </row>
    <row r="37" spans="2:27" ht="19.5" customHeight="1">
      <c r="B37" s="161" t="s">
        <v>29</v>
      </c>
      <c r="C37" s="155"/>
      <c r="D37" s="154" t="s">
        <v>30</v>
      </c>
      <c r="E37" s="215" t="s">
        <v>31</v>
      </c>
      <c r="F37" s="176">
        <v>2</v>
      </c>
      <c r="G37" s="40"/>
      <c r="H37" s="40"/>
      <c r="I37" s="40"/>
      <c r="J37" s="75" t="s">
        <v>291</v>
      </c>
      <c r="K37" s="77" t="s">
        <v>378</v>
      </c>
      <c r="L37" s="78" t="s">
        <v>289</v>
      </c>
      <c r="M37" s="77"/>
      <c r="N37" s="77" t="s">
        <v>266</v>
      </c>
      <c r="O37" s="77" t="s">
        <v>224</v>
      </c>
      <c r="P37" s="77" t="s">
        <v>221</v>
      </c>
      <c r="Q37" s="77" t="s">
        <v>221</v>
      </c>
      <c r="R37" s="77" t="s">
        <v>223</v>
      </c>
      <c r="S37" s="54">
        <v>20250225</v>
      </c>
      <c r="T37" s="54">
        <v>20250301</v>
      </c>
      <c r="U37" s="76" t="s">
        <v>420</v>
      </c>
      <c r="V37" s="79">
        <v>0.60624999999999996</v>
      </c>
      <c r="W37" s="76" t="s">
        <v>421</v>
      </c>
      <c r="X37" s="80">
        <v>0.38263888888888886</v>
      </c>
      <c r="Z37" s="179"/>
      <c r="AA37" s="38"/>
    </row>
    <row r="38" spans="2:27" ht="19.5" customHeight="1">
      <c r="B38" s="163"/>
      <c r="C38" s="155"/>
      <c r="D38" s="156"/>
      <c r="E38" s="164"/>
      <c r="F38" s="186"/>
      <c r="G38" s="40"/>
      <c r="H38" s="40">
        <v>1</v>
      </c>
      <c r="I38" s="40"/>
      <c r="J38" s="75" t="s">
        <v>219</v>
      </c>
      <c r="K38" s="40" t="s">
        <v>379</v>
      </c>
      <c r="L38" s="81" t="s">
        <v>289</v>
      </c>
      <c r="M38" s="40"/>
      <c r="N38" s="40" t="s">
        <v>266</v>
      </c>
      <c r="O38" s="40" t="s">
        <v>224</v>
      </c>
      <c r="P38" s="40" t="s">
        <v>221</v>
      </c>
      <c r="Q38" s="40" t="s">
        <v>221</v>
      </c>
      <c r="R38" s="40" t="s">
        <v>223</v>
      </c>
      <c r="S38" s="54">
        <v>20250225</v>
      </c>
      <c r="T38" s="54">
        <v>20250301</v>
      </c>
      <c r="U38" s="76" t="s">
        <v>420</v>
      </c>
      <c r="V38" s="79">
        <v>0.60624999999999996</v>
      </c>
      <c r="W38" s="76" t="s">
        <v>421</v>
      </c>
      <c r="X38" s="80">
        <v>0.38263888888888886</v>
      </c>
      <c r="Z38" s="179"/>
      <c r="AA38" s="38"/>
    </row>
    <row r="39" spans="2:27" ht="19.5" customHeight="1">
      <c r="B39" s="82" t="s">
        <v>32</v>
      </c>
      <c r="C39" s="155"/>
      <c r="D39" s="83" t="s">
        <v>33</v>
      </c>
      <c r="E39" s="84" t="s">
        <v>34</v>
      </c>
      <c r="F39" s="72">
        <v>1</v>
      </c>
      <c r="G39" s="72">
        <v>1</v>
      </c>
      <c r="H39" s="72"/>
      <c r="I39" s="72"/>
      <c r="J39" s="34" t="s">
        <v>215</v>
      </c>
      <c r="K39" s="54" t="s">
        <v>380</v>
      </c>
      <c r="L39" s="54" t="s">
        <v>128</v>
      </c>
      <c r="M39" s="54"/>
      <c r="N39" s="76" t="s">
        <v>224</v>
      </c>
      <c r="O39" s="54" t="s">
        <v>224</v>
      </c>
      <c r="P39" s="54" t="s">
        <v>221</v>
      </c>
      <c r="Q39" s="54" t="s">
        <v>222</v>
      </c>
      <c r="R39" s="54" t="s">
        <v>225</v>
      </c>
      <c r="S39" s="54">
        <v>20250226</v>
      </c>
      <c r="T39" s="54">
        <v>20250301</v>
      </c>
      <c r="U39" s="54" t="s">
        <v>455</v>
      </c>
      <c r="V39" s="85">
        <v>0.43055555555555558</v>
      </c>
      <c r="W39" s="74" t="s">
        <v>456</v>
      </c>
      <c r="X39" s="86">
        <v>0.60416666666666663</v>
      </c>
      <c r="Z39" s="179"/>
      <c r="AA39" s="38"/>
    </row>
    <row r="40" spans="2:27" ht="19.5" customHeight="1">
      <c r="B40" s="161" t="s">
        <v>35</v>
      </c>
      <c r="C40" s="155"/>
      <c r="D40" s="180" t="s">
        <v>36</v>
      </c>
      <c r="E40" s="215" t="s">
        <v>37</v>
      </c>
      <c r="F40" s="176">
        <v>2</v>
      </c>
      <c r="G40" s="72"/>
      <c r="H40" s="72"/>
      <c r="I40" s="72"/>
      <c r="J40" s="75" t="s">
        <v>291</v>
      </c>
      <c r="K40" s="87" t="s">
        <v>381</v>
      </c>
      <c r="L40" s="88" t="s">
        <v>176</v>
      </c>
      <c r="M40" s="40"/>
      <c r="N40" s="40" t="s">
        <v>228</v>
      </c>
      <c r="O40" s="40" t="s">
        <v>224</v>
      </c>
      <c r="P40" s="40" t="s">
        <v>221</v>
      </c>
      <c r="Q40" s="40" t="s">
        <v>221</v>
      </c>
      <c r="R40" s="40" t="s">
        <v>223</v>
      </c>
      <c r="S40" s="54">
        <v>20250226</v>
      </c>
      <c r="T40" s="54">
        <v>20250301</v>
      </c>
      <c r="U40" s="89" t="s">
        <v>462</v>
      </c>
      <c r="V40" s="90">
        <v>0.5625</v>
      </c>
      <c r="W40" s="91" t="s">
        <v>463</v>
      </c>
      <c r="X40" s="92">
        <v>0.40069444444444446</v>
      </c>
      <c r="Z40" s="179"/>
      <c r="AA40" s="38"/>
    </row>
    <row r="41" spans="2:27" ht="19.5" customHeight="1">
      <c r="B41" s="163"/>
      <c r="C41" s="155"/>
      <c r="D41" s="182"/>
      <c r="E41" s="164"/>
      <c r="F41" s="186"/>
      <c r="G41" s="41"/>
      <c r="H41" s="41">
        <v>1</v>
      </c>
      <c r="I41" s="41"/>
      <c r="J41" s="93" t="s">
        <v>466</v>
      </c>
      <c r="K41" s="87" t="s">
        <v>467</v>
      </c>
      <c r="L41" s="88" t="s">
        <v>468</v>
      </c>
      <c r="M41" s="40"/>
      <c r="N41" s="40" t="s">
        <v>224</v>
      </c>
      <c r="O41" s="40" t="s">
        <v>228</v>
      </c>
      <c r="P41" s="40" t="s">
        <v>221</v>
      </c>
      <c r="Q41" s="40" t="s">
        <v>221</v>
      </c>
      <c r="R41" s="40" t="s">
        <v>223</v>
      </c>
      <c r="S41" s="54">
        <v>20250226</v>
      </c>
      <c r="T41" s="54">
        <v>20250302</v>
      </c>
      <c r="U41" s="89" t="s">
        <v>462</v>
      </c>
      <c r="V41" s="90">
        <v>0.5625</v>
      </c>
      <c r="W41" s="91" t="s">
        <v>469</v>
      </c>
      <c r="X41" s="92">
        <v>0.53611111111111109</v>
      </c>
      <c r="Z41" s="179"/>
      <c r="AA41" s="38"/>
    </row>
    <row r="42" spans="2:27" ht="19.5" customHeight="1">
      <c r="B42" s="168" t="s">
        <v>38</v>
      </c>
      <c r="C42" s="155"/>
      <c r="D42" s="169" t="s">
        <v>39</v>
      </c>
      <c r="E42" s="170" t="s">
        <v>40</v>
      </c>
      <c r="F42" s="171">
        <v>3</v>
      </c>
      <c r="G42" s="54"/>
      <c r="H42" s="54">
        <v>1</v>
      </c>
      <c r="I42" s="54"/>
      <c r="J42" s="94" t="s">
        <v>453</v>
      </c>
      <c r="K42" s="87" t="s">
        <v>472</v>
      </c>
      <c r="L42" s="95" t="s">
        <v>454</v>
      </c>
      <c r="M42" s="52"/>
      <c r="N42" s="52" t="s">
        <v>224</v>
      </c>
      <c r="O42" s="52" t="s">
        <v>224</v>
      </c>
      <c r="P42" s="52" t="s">
        <v>221</v>
      </c>
      <c r="Q42" s="52" t="s">
        <v>221</v>
      </c>
      <c r="R42" s="52" t="s">
        <v>223</v>
      </c>
      <c r="S42" s="54">
        <v>20250225</v>
      </c>
      <c r="T42" s="46" t="s">
        <v>470</v>
      </c>
      <c r="U42" s="52" t="s">
        <v>450</v>
      </c>
      <c r="V42" s="85">
        <v>0.60416666666666663</v>
      </c>
      <c r="W42" s="96" t="s">
        <v>451</v>
      </c>
      <c r="X42" s="86">
        <v>0.38472222222222224</v>
      </c>
      <c r="Z42" s="179"/>
      <c r="AA42" s="38"/>
    </row>
    <row r="43" spans="2:27" ht="19.5" customHeight="1">
      <c r="B43" s="168"/>
      <c r="C43" s="155"/>
      <c r="D43" s="169"/>
      <c r="E43" s="170"/>
      <c r="F43" s="172"/>
      <c r="G43" s="54"/>
      <c r="H43" s="54">
        <v>1</v>
      </c>
      <c r="I43" s="54"/>
      <c r="J43" s="97" t="s">
        <v>243</v>
      </c>
      <c r="K43" s="87" t="s">
        <v>382</v>
      </c>
      <c r="L43" s="95" t="s">
        <v>290</v>
      </c>
      <c r="M43" s="52"/>
      <c r="N43" s="52" t="s">
        <v>224</v>
      </c>
      <c r="O43" s="52" t="s">
        <v>224</v>
      </c>
      <c r="P43" s="52" t="s">
        <v>221</v>
      </c>
      <c r="Q43" s="52" t="s">
        <v>221</v>
      </c>
      <c r="R43" s="52" t="s">
        <v>223</v>
      </c>
      <c r="S43" s="54">
        <v>20250225</v>
      </c>
      <c r="T43" s="46" t="s">
        <v>470</v>
      </c>
      <c r="U43" s="52" t="s">
        <v>450</v>
      </c>
      <c r="V43" s="85">
        <v>0.60416666666666663</v>
      </c>
      <c r="W43" s="96" t="s">
        <v>451</v>
      </c>
      <c r="X43" s="86">
        <v>0.38472222222222224</v>
      </c>
      <c r="Z43" s="179"/>
      <c r="AA43" s="38"/>
    </row>
    <row r="44" spans="2:27" ht="19.5" customHeight="1">
      <c r="B44" s="168"/>
      <c r="C44" s="155"/>
      <c r="D44" s="169"/>
      <c r="E44" s="170"/>
      <c r="F44" s="173"/>
      <c r="G44" s="54"/>
      <c r="H44" s="54">
        <v>1</v>
      </c>
      <c r="I44" s="54"/>
      <c r="J44" s="94" t="s">
        <v>474</v>
      </c>
      <c r="K44" s="52" t="s">
        <v>383</v>
      </c>
      <c r="L44" s="95" t="s">
        <v>177</v>
      </c>
      <c r="M44" s="52"/>
      <c r="N44" s="52" t="s">
        <v>224</v>
      </c>
      <c r="O44" s="52" t="s">
        <v>224</v>
      </c>
      <c r="P44" s="52" t="s">
        <v>221</v>
      </c>
      <c r="Q44" s="52" t="s">
        <v>221</v>
      </c>
      <c r="R44" s="52" t="s">
        <v>223</v>
      </c>
      <c r="S44" s="54">
        <v>20250225</v>
      </c>
      <c r="T44" s="46" t="s">
        <v>470</v>
      </c>
      <c r="U44" s="52" t="s">
        <v>450</v>
      </c>
      <c r="V44" s="85">
        <v>0.60416666666666663</v>
      </c>
      <c r="W44" s="96" t="s">
        <v>451</v>
      </c>
      <c r="X44" s="86">
        <v>0.38472222222222224</v>
      </c>
      <c r="Z44" s="179"/>
      <c r="AA44" s="38"/>
    </row>
    <row r="45" spans="2:27" ht="19.5" customHeight="1">
      <c r="B45" s="161" t="s">
        <v>41</v>
      </c>
      <c r="C45" s="155"/>
      <c r="D45" s="171" t="s">
        <v>42</v>
      </c>
      <c r="E45" s="174" t="s">
        <v>18</v>
      </c>
      <c r="F45" s="171">
        <v>12</v>
      </c>
      <c r="G45" s="52" t="s">
        <v>195</v>
      </c>
      <c r="H45" s="52" t="s">
        <v>195</v>
      </c>
      <c r="I45" s="52" t="s">
        <v>195</v>
      </c>
      <c r="J45" s="72" t="s">
        <v>299</v>
      </c>
      <c r="K45" s="54" t="s">
        <v>473</v>
      </c>
      <c r="L45" s="45" t="s">
        <v>301</v>
      </c>
      <c r="M45" s="52"/>
      <c r="N45" s="54" t="s">
        <v>228</v>
      </c>
      <c r="O45" s="52" t="s">
        <v>228</v>
      </c>
      <c r="P45" s="52" t="s">
        <v>195</v>
      </c>
      <c r="Q45" s="52" t="s">
        <v>195</v>
      </c>
      <c r="R45" s="52" t="s">
        <v>195</v>
      </c>
      <c r="S45" s="52" t="s">
        <v>195</v>
      </c>
      <c r="T45" s="52" t="s">
        <v>195</v>
      </c>
      <c r="U45" s="52" t="s">
        <v>195</v>
      </c>
      <c r="V45" s="52" t="s">
        <v>195</v>
      </c>
      <c r="W45" s="52" t="s">
        <v>195</v>
      </c>
      <c r="X45" s="53" t="s">
        <v>195</v>
      </c>
      <c r="Z45" s="179"/>
      <c r="AA45" s="38"/>
    </row>
    <row r="46" spans="2:27" ht="19.5" customHeight="1">
      <c r="B46" s="162"/>
      <c r="C46" s="155"/>
      <c r="D46" s="172"/>
      <c r="E46" s="175"/>
      <c r="F46" s="172"/>
      <c r="G46" s="52" t="s">
        <v>195</v>
      </c>
      <c r="H46" s="52" t="s">
        <v>195</v>
      </c>
      <c r="I46" s="52" t="s">
        <v>195</v>
      </c>
      <c r="J46" s="72" t="s">
        <v>279</v>
      </c>
      <c r="K46" s="54" t="s">
        <v>384</v>
      </c>
      <c r="L46" s="88" t="s">
        <v>160</v>
      </c>
      <c r="M46" s="52"/>
      <c r="N46" s="54" t="s">
        <v>224</v>
      </c>
      <c r="O46" s="52" t="s">
        <v>224</v>
      </c>
      <c r="P46" s="52" t="s">
        <v>195</v>
      </c>
      <c r="Q46" s="52" t="s">
        <v>195</v>
      </c>
      <c r="R46" s="52" t="s">
        <v>195</v>
      </c>
      <c r="S46" s="52" t="s">
        <v>195</v>
      </c>
      <c r="T46" s="52" t="s">
        <v>195</v>
      </c>
      <c r="U46" s="52" t="s">
        <v>195</v>
      </c>
      <c r="V46" s="52" t="s">
        <v>195</v>
      </c>
      <c r="W46" s="52" t="s">
        <v>195</v>
      </c>
      <c r="X46" s="53" t="s">
        <v>195</v>
      </c>
      <c r="Z46" s="179"/>
      <c r="AA46" s="38"/>
    </row>
    <row r="47" spans="2:27" ht="19.5" customHeight="1">
      <c r="B47" s="162"/>
      <c r="C47" s="155"/>
      <c r="D47" s="172"/>
      <c r="E47" s="175"/>
      <c r="F47" s="172"/>
      <c r="G47" s="52" t="s">
        <v>195</v>
      </c>
      <c r="H47" s="52" t="s">
        <v>195</v>
      </c>
      <c r="I47" s="52" t="s">
        <v>195</v>
      </c>
      <c r="J47" s="72" t="s">
        <v>279</v>
      </c>
      <c r="K47" s="54" t="s">
        <v>385</v>
      </c>
      <c r="L47" s="88" t="s">
        <v>85</v>
      </c>
      <c r="M47" s="52"/>
      <c r="N47" s="54" t="s">
        <v>224</v>
      </c>
      <c r="O47" s="52" t="s">
        <v>224</v>
      </c>
      <c r="P47" s="52" t="s">
        <v>195</v>
      </c>
      <c r="Q47" s="52" t="s">
        <v>195</v>
      </c>
      <c r="R47" s="52" t="s">
        <v>195</v>
      </c>
      <c r="S47" s="52" t="s">
        <v>195</v>
      </c>
      <c r="T47" s="52" t="s">
        <v>195</v>
      </c>
      <c r="U47" s="52" t="s">
        <v>195</v>
      </c>
      <c r="V47" s="52" t="s">
        <v>195</v>
      </c>
      <c r="W47" s="52" t="s">
        <v>195</v>
      </c>
      <c r="X47" s="53" t="s">
        <v>195</v>
      </c>
      <c r="Z47" s="179"/>
      <c r="AA47" s="38"/>
    </row>
    <row r="48" spans="2:27" ht="19.5" customHeight="1">
      <c r="B48" s="162"/>
      <c r="C48" s="155"/>
      <c r="D48" s="172"/>
      <c r="E48" s="175"/>
      <c r="F48" s="172"/>
      <c r="G48" s="52" t="s">
        <v>195</v>
      </c>
      <c r="H48" s="52" t="s">
        <v>195</v>
      </c>
      <c r="I48" s="52" t="s">
        <v>195</v>
      </c>
      <c r="J48" s="72" t="s">
        <v>496</v>
      </c>
      <c r="K48" s="54" t="s">
        <v>386</v>
      </c>
      <c r="L48" s="88" t="s">
        <v>302</v>
      </c>
      <c r="M48" s="52"/>
      <c r="N48" s="54" t="s">
        <v>228</v>
      </c>
      <c r="O48" s="52" t="s">
        <v>224</v>
      </c>
      <c r="P48" s="52" t="s">
        <v>195</v>
      </c>
      <c r="Q48" s="52" t="s">
        <v>195</v>
      </c>
      <c r="R48" s="52" t="s">
        <v>195</v>
      </c>
      <c r="S48" s="52" t="s">
        <v>195</v>
      </c>
      <c r="T48" s="52" t="s">
        <v>195</v>
      </c>
      <c r="U48" s="52" t="s">
        <v>195</v>
      </c>
      <c r="V48" s="52" t="s">
        <v>195</v>
      </c>
      <c r="W48" s="52" t="s">
        <v>195</v>
      </c>
      <c r="X48" s="53" t="s">
        <v>195</v>
      </c>
      <c r="Z48" s="179"/>
      <c r="AA48" s="38"/>
    </row>
    <row r="49" spans="2:27" ht="19.5" customHeight="1">
      <c r="B49" s="162"/>
      <c r="C49" s="155"/>
      <c r="D49" s="172"/>
      <c r="E49" s="175"/>
      <c r="F49" s="172"/>
      <c r="G49" s="52"/>
      <c r="H49" s="52"/>
      <c r="I49" s="52"/>
      <c r="J49" s="72" t="s">
        <v>300</v>
      </c>
      <c r="K49" s="54" t="s">
        <v>387</v>
      </c>
      <c r="L49" s="88" t="s">
        <v>161</v>
      </c>
      <c r="M49" s="52"/>
      <c r="N49" s="54" t="s">
        <v>228</v>
      </c>
      <c r="O49" s="52" t="s">
        <v>224</v>
      </c>
      <c r="P49" s="52" t="s">
        <v>195</v>
      </c>
      <c r="Q49" s="52" t="s">
        <v>195</v>
      </c>
      <c r="R49" s="52" t="s">
        <v>195</v>
      </c>
      <c r="S49" s="52" t="s">
        <v>195</v>
      </c>
      <c r="T49" s="52" t="s">
        <v>195</v>
      </c>
      <c r="U49" s="52" t="s">
        <v>195</v>
      </c>
      <c r="V49" s="52" t="s">
        <v>195</v>
      </c>
      <c r="W49" s="52" t="s">
        <v>195</v>
      </c>
      <c r="X49" s="53" t="s">
        <v>195</v>
      </c>
      <c r="Z49" s="179"/>
      <c r="AA49" s="38"/>
    </row>
    <row r="50" spans="2:27" ht="19.5" customHeight="1">
      <c r="B50" s="162"/>
      <c r="C50" s="155"/>
      <c r="D50" s="172"/>
      <c r="E50" s="175"/>
      <c r="F50" s="172"/>
      <c r="G50" s="52"/>
      <c r="H50" s="52"/>
      <c r="I50" s="52"/>
      <c r="J50" s="72" t="s">
        <v>300</v>
      </c>
      <c r="K50" s="54" t="s">
        <v>388</v>
      </c>
      <c r="L50" s="88" t="s">
        <v>162</v>
      </c>
      <c r="M50" s="52"/>
      <c r="N50" s="54" t="s">
        <v>228</v>
      </c>
      <c r="O50" s="52" t="s">
        <v>224</v>
      </c>
      <c r="P50" s="52" t="s">
        <v>195</v>
      </c>
      <c r="Q50" s="52" t="s">
        <v>195</v>
      </c>
      <c r="R50" s="52" t="s">
        <v>195</v>
      </c>
      <c r="S50" s="52" t="s">
        <v>195</v>
      </c>
      <c r="T50" s="52" t="s">
        <v>195</v>
      </c>
      <c r="U50" s="52" t="s">
        <v>195</v>
      </c>
      <c r="V50" s="52" t="s">
        <v>195</v>
      </c>
      <c r="W50" s="52" t="s">
        <v>195</v>
      </c>
      <c r="X50" s="53" t="s">
        <v>195</v>
      </c>
      <c r="Z50" s="179"/>
      <c r="AA50" s="38"/>
    </row>
    <row r="51" spans="2:27" ht="19.5" customHeight="1">
      <c r="B51" s="162"/>
      <c r="C51" s="155"/>
      <c r="D51" s="172"/>
      <c r="E51" s="175"/>
      <c r="F51" s="172"/>
      <c r="G51" s="52" t="s">
        <v>195</v>
      </c>
      <c r="H51" s="52" t="s">
        <v>195</v>
      </c>
      <c r="I51" s="52" t="s">
        <v>195</v>
      </c>
      <c r="J51" s="72" t="s">
        <v>279</v>
      </c>
      <c r="K51" s="54" t="s">
        <v>389</v>
      </c>
      <c r="L51" s="88" t="s">
        <v>303</v>
      </c>
      <c r="M51" s="52"/>
      <c r="N51" s="98" t="s">
        <v>228</v>
      </c>
      <c r="O51" s="52" t="s">
        <v>195</v>
      </c>
      <c r="P51" s="52" t="s">
        <v>195</v>
      </c>
      <c r="Q51" s="52" t="s">
        <v>195</v>
      </c>
      <c r="R51" s="52" t="s">
        <v>195</v>
      </c>
      <c r="S51" s="52" t="s">
        <v>195</v>
      </c>
      <c r="T51" s="52" t="s">
        <v>195</v>
      </c>
      <c r="U51" s="52" t="s">
        <v>195</v>
      </c>
      <c r="V51" s="52" t="s">
        <v>195</v>
      </c>
      <c r="W51" s="52" t="s">
        <v>195</v>
      </c>
      <c r="X51" s="53" t="s">
        <v>195</v>
      </c>
      <c r="Z51" s="179"/>
      <c r="AA51" s="38"/>
    </row>
    <row r="52" spans="2:27" ht="19.5" customHeight="1">
      <c r="B52" s="162"/>
      <c r="C52" s="155"/>
      <c r="D52" s="172"/>
      <c r="E52" s="175"/>
      <c r="F52" s="172"/>
      <c r="G52" s="52"/>
      <c r="H52" s="52"/>
      <c r="I52" s="52"/>
      <c r="J52" s="72" t="s">
        <v>279</v>
      </c>
      <c r="K52" s="54" t="s">
        <v>497</v>
      </c>
      <c r="L52" s="88" t="s">
        <v>304</v>
      </c>
      <c r="M52" s="52"/>
      <c r="N52" s="98" t="s">
        <v>224</v>
      </c>
      <c r="O52" s="52" t="s">
        <v>195</v>
      </c>
      <c r="P52" s="52" t="s">
        <v>195</v>
      </c>
      <c r="Q52" s="52" t="s">
        <v>195</v>
      </c>
      <c r="R52" s="52" t="s">
        <v>195</v>
      </c>
      <c r="S52" s="52" t="s">
        <v>195</v>
      </c>
      <c r="T52" s="52" t="s">
        <v>195</v>
      </c>
      <c r="U52" s="52" t="s">
        <v>195</v>
      </c>
      <c r="V52" s="52" t="s">
        <v>195</v>
      </c>
      <c r="W52" s="52" t="s">
        <v>195</v>
      </c>
      <c r="X52" s="53" t="s">
        <v>195</v>
      </c>
      <c r="Z52" s="179"/>
      <c r="AA52" s="38"/>
    </row>
    <row r="53" spans="2:27" ht="19.5" customHeight="1">
      <c r="B53" s="162"/>
      <c r="C53" s="155"/>
      <c r="D53" s="172"/>
      <c r="E53" s="175"/>
      <c r="F53" s="172"/>
      <c r="G53" s="52" t="s">
        <v>195</v>
      </c>
      <c r="H53" s="52" t="s">
        <v>195</v>
      </c>
      <c r="I53" s="52" t="s">
        <v>195</v>
      </c>
      <c r="J53" s="72" t="s">
        <v>299</v>
      </c>
      <c r="K53" s="54" t="s">
        <v>390</v>
      </c>
      <c r="L53" s="88" t="s">
        <v>305</v>
      </c>
      <c r="M53" s="52"/>
      <c r="N53" s="98" t="s">
        <v>228</v>
      </c>
      <c r="O53" s="52" t="s">
        <v>195</v>
      </c>
      <c r="P53" s="52" t="s">
        <v>195</v>
      </c>
      <c r="Q53" s="52" t="s">
        <v>195</v>
      </c>
      <c r="R53" s="52" t="s">
        <v>195</v>
      </c>
      <c r="S53" s="52" t="s">
        <v>195</v>
      </c>
      <c r="T53" s="52" t="s">
        <v>195</v>
      </c>
      <c r="U53" s="52" t="s">
        <v>195</v>
      </c>
      <c r="V53" s="52" t="s">
        <v>195</v>
      </c>
      <c r="W53" s="52" t="s">
        <v>195</v>
      </c>
      <c r="X53" s="53" t="s">
        <v>195</v>
      </c>
      <c r="Z53" s="179"/>
      <c r="AA53" s="38"/>
    </row>
    <row r="54" spans="2:27" ht="19.5" customHeight="1">
      <c r="B54" s="162"/>
      <c r="C54" s="155"/>
      <c r="D54" s="172"/>
      <c r="E54" s="175"/>
      <c r="F54" s="172"/>
      <c r="G54" s="52" t="s">
        <v>195</v>
      </c>
      <c r="H54" s="52" t="s">
        <v>195</v>
      </c>
      <c r="I54" s="52" t="s">
        <v>195</v>
      </c>
      <c r="J54" s="72" t="s">
        <v>299</v>
      </c>
      <c r="K54" s="54" t="s">
        <v>391</v>
      </c>
      <c r="L54" s="88" t="s">
        <v>296</v>
      </c>
      <c r="M54" s="52"/>
      <c r="N54" s="98" t="s">
        <v>228</v>
      </c>
      <c r="O54" s="52" t="s">
        <v>224</v>
      </c>
      <c r="P54" s="52" t="s">
        <v>195</v>
      </c>
      <c r="Q54" s="52" t="s">
        <v>195</v>
      </c>
      <c r="R54" s="52" t="s">
        <v>195</v>
      </c>
      <c r="S54" s="52" t="s">
        <v>195</v>
      </c>
      <c r="T54" s="52" t="s">
        <v>195</v>
      </c>
      <c r="U54" s="52" t="s">
        <v>195</v>
      </c>
      <c r="V54" s="52" t="s">
        <v>195</v>
      </c>
      <c r="W54" s="52" t="s">
        <v>195</v>
      </c>
      <c r="X54" s="53" t="s">
        <v>195</v>
      </c>
      <c r="Z54" s="179"/>
      <c r="AA54" s="38"/>
    </row>
    <row r="55" spans="2:27" ht="19.5" customHeight="1">
      <c r="B55" s="162"/>
      <c r="C55" s="155"/>
      <c r="D55" s="172"/>
      <c r="E55" s="175"/>
      <c r="F55" s="172"/>
      <c r="G55" s="52" t="s">
        <v>195</v>
      </c>
      <c r="H55" s="52" t="s">
        <v>195</v>
      </c>
      <c r="I55" s="52" t="s">
        <v>195</v>
      </c>
      <c r="J55" s="72" t="s">
        <v>279</v>
      </c>
      <c r="K55" s="54" t="s">
        <v>392</v>
      </c>
      <c r="L55" s="88" t="s">
        <v>297</v>
      </c>
      <c r="M55" s="52"/>
      <c r="N55" s="98" t="s">
        <v>224</v>
      </c>
      <c r="O55" s="52" t="s">
        <v>224</v>
      </c>
      <c r="P55" s="52" t="s">
        <v>195</v>
      </c>
      <c r="Q55" s="52" t="s">
        <v>195</v>
      </c>
      <c r="R55" s="52" t="s">
        <v>195</v>
      </c>
      <c r="S55" s="52" t="s">
        <v>195</v>
      </c>
      <c r="T55" s="52" t="s">
        <v>195</v>
      </c>
      <c r="U55" s="52" t="s">
        <v>195</v>
      </c>
      <c r="V55" s="52" t="s">
        <v>195</v>
      </c>
      <c r="W55" s="52" t="s">
        <v>195</v>
      </c>
      <c r="X55" s="53" t="s">
        <v>195</v>
      </c>
      <c r="Z55" s="179"/>
      <c r="AA55" s="38"/>
    </row>
    <row r="56" spans="2:27" ht="19.5" customHeight="1">
      <c r="B56" s="162"/>
      <c r="C56" s="155"/>
      <c r="D56" s="172"/>
      <c r="E56" s="175"/>
      <c r="F56" s="172"/>
      <c r="G56" s="52" t="s">
        <v>195</v>
      </c>
      <c r="H56" s="52" t="s">
        <v>195</v>
      </c>
      <c r="I56" s="52" t="s">
        <v>195</v>
      </c>
      <c r="J56" s="72" t="s">
        <v>300</v>
      </c>
      <c r="K56" s="54" t="s">
        <v>393</v>
      </c>
      <c r="L56" s="88" t="s">
        <v>298</v>
      </c>
      <c r="M56" s="52"/>
      <c r="N56" s="98" t="s">
        <v>224</v>
      </c>
      <c r="O56" s="52" t="s">
        <v>224</v>
      </c>
      <c r="P56" s="52" t="s">
        <v>195</v>
      </c>
      <c r="Q56" s="52" t="s">
        <v>195</v>
      </c>
      <c r="R56" s="52" t="s">
        <v>195</v>
      </c>
      <c r="S56" s="52" t="s">
        <v>195</v>
      </c>
      <c r="T56" s="52" t="s">
        <v>195</v>
      </c>
      <c r="U56" s="52" t="s">
        <v>195</v>
      </c>
      <c r="V56" s="52" t="s">
        <v>195</v>
      </c>
      <c r="W56" s="52" t="s">
        <v>195</v>
      </c>
      <c r="X56" s="53" t="s">
        <v>195</v>
      </c>
      <c r="Z56" s="179"/>
      <c r="AA56" s="38"/>
    </row>
    <row r="57" spans="2:27" ht="19.5" customHeight="1">
      <c r="B57" s="161" t="s">
        <v>43</v>
      </c>
      <c r="C57" s="155"/>
      <c r="D57" s="169" t="s">
        <v>44</v>
      </c>
      <c r="E57" s="170" t="s">
        <v>45</v>
      </c>
      <c r="F57" s="171">
        <v>3</v>
      </c>
      <c r="G57" s="54">
        <v>1</v>
      </c>
      <c r="H57" s="54"/>
      <c r="I57" s="54"/>
      <c r="J57" s="99" t="s">
        <v>215</v>
      </c>
      <c r="K57" s="100" t="s">
        <v>267</v>
      </c>
      <c r="L57" s="88" t="s">
        <v>216</v>
      </c>
      <c r="M57" s="52"/>
      <c r="N57" s="52" t="s">
        <v>228</v>
      </c>
      <c r="O57" s="52" t="s">
        <v>228</v>
      </c>
      <c r="P57" s="98" t="s">
        <v>221</v>
      </c>
      <c r="Q57" s="98" t="s">
        <v>222</v>
      </c>
      <c r="R57" s="98" t="s">
        <v>223</v>
      </c>
      <c r="S57" s="40">
        <v>20250226</v>
      </c>
      <c r="T57" s="40">
        <v>20250301</v>
      </c>
      <c r="U57" s="98" t="s">
        <v>248</v>
      </c>
      <c r="V57" s="85">
        <v>0.68194444444444446</v>
      </c>
      <c r="W57" s="101" t="s">
        <v>249</v>
      </c>
      <c r="X57" s="37">
        <v>0.38333333333333336</v>
      </c>
      <c r="Z57" s="179"/>
      <c r="AA57" s="38"/>
    </row>
    <row r="58" spans="2:27" ht="19.5" customHeight="1">
      <c r="B58" s="162"/>
      <c r="C58" s="155"/>
      <c r="D58" s="169"/>
      <c r="E58" s="170"/>
      <c r="F58" s="172"/>
      <c r="G58" s="54">
        <v>1</v>
      </c>
      <c r="H58" s="54"/>
      <c r="I58" s="54"/>
      <c r="J58" s="99" t="s">
        <v>217</v>
      </c>
      <c r="K58" s="100" t="s">
        <v>268</v>
      </c>
      <c r="L58" s="88" t="s">
        <v>218</v>
      </c>
      <c r="M58" s="52"/>
      <c r="N58" s="52" t="s">
        <v>224</v>
      </c>
      <c r="O58" s="52" t="s">
        <v>224</v>
      </c>
      <c r="P58" s="98" t="s">
        <v>221</v>
      </c>
      <c r="Q58" s="98" t="s">
        <v>222</v>
      </c>
      <c r="R58" s="98" t="s">
        <v>223</v>
      </c>
      <c r="S58" s="40">
        <v>20250226</v>
      </c>
      <c r="T58" s="40">
        <v>20250228</v>
      </c>
      <c r="U58" s="98" t="s">
        <v>250</v>
      </c>
      <c r="V58" s="85">
        <v>0.81111111111111112</v>
      </c>
      <c r="W58" s="101" t="s">
        <v>251</v>
      </c>
      <c r="X58" s="37">
        <v>0.3347222222222222</v>
      </c>
      <c r="Z58" s="179"/>
      <c r="AA58" s="38"/>
    </row>
    <row r="59" spans="2:27" ht="19.5" customHeight="1">
      <c r="B59" s="163"/>
      <c r="C59" s="155"/>
      <c r="D59" s="169"/>
      <c r="E59" s="170"/>
      <c r="F59" s="173"/>
      <c r="G59" s="54"/>
      <c r="H59" s="54">
        <v>1</v>
      </c>
      <c r="I59" s="54"/>
      <c r="J59" s="99" t="s">
        <v>219</v>
      </c>
      <c r="K59" s="100" t="s">
        <v>269</v>
      </c>
      <c r="L59" s="88" t="s">
        <v>220</v>
      </c>
      <c r="M59" s="52"/>
      <c r="N59" s="52" t="s">
        <v>228</v>
      </c>
      <c r="O59" s="52" t="s">
        <v>228</v>
      </c>
      <c r="P59" s="98" t="s">
        <v>221</v>
      </c>
      <c r="Q59" s="98" t="s">
        <v>221</v>
      </c>
      <c r="R59" s="98" t="s">
        <v>223</v>
      </c>
      <c r="S59" s="40">
        <v>20250226</v>
      </c>
      <c r="T59" s="40">
        <v>20250302</v>
      </c>
      <c r="U59" s="98" t="s">
        <v>248</v>
      </c>
      <c r="V59" s="85">
        <v>0.68194444444444446</v>
      </c>
      <c r="W59" s="101" t="s">
        <v>252</v>
      </c>
      <c r="X59" s="37">
        <v>0.50069444444444444</v>
      </c>
      <c r="Z59" s="179"/>
      <c r="AA59" s="38"/>
    </row>
    <row r="60" spans="2:27" ht="19.5" customHeight="1">
      <c r="B60" s="161" t="s">
        <v>46</v>
      </c>
      <c r="C60" s="156" t="s">
        <v>47</v>
      </c>
      <c r="D60" s="156" t="s">
        <v>48</v>
      </c>
      <c r="E60" s="164" t="s">
        <v>49</v>
      </c>
      <c r="F60" s="156">
        <v>4</v>
      </c>
      <c r="G60" s="29"/>
      <c r="H60" s="29">
        <v>1</v>
      </c>
      <c r="I60" s="29"/>
      <c r="J60" s="34" t="s">
        <v>243</v>
      </c>
      <c r="K60" s="102" t="s">
        <v>270</v>
      </c>
      <c r="L60" s="88" t="s">
        <v>253</v>
      </c>
      <c r="M60" s="52"/>
      <c r="N60" s="52" t="s">
        <v>224</v>
      </c>
      <c r="O60" s="52" t="s">
        <v>228</v>
      </c>
      <c r="P60" s="98" t="s">
        <v>221</v>
      </c>
      <c r="Q60" s="102" t="s">
        <v>221</v>
      </c>
      <c r="R60" s="72" t="s">
        <v>225</v>
      </c>
      <c r="S60" s="40">
        <v>20250226</v>
      </c>
      <c r="T60" s="40">
        <v>20250301</v>
      </c>
      <c r="U60" s="103" t="s">
        <v>442</v>
      </c>
      <c r="V60" s="90">
        <v>0.67222222222222217</v>
      </c>
      <c r="W60" s="104" t="s">
        <v>443</v>
      </c>
      <c r="X60" s="105">
        <v>0.54027777777777775</v>
      </c>
      <c r="Z60" s="157"/>
      <c r="AA60" s="106"/>
    </row>
    <row r="61" spans="2:27" ht="19.5" customHeight="1">
      <c r="B61" s="162"/>
      <c r="C61" s="153"/>
      <c r="D61" s="153"/>
      <c r="E61" s="152"/>
      <c r="F61" s="153"/>
      <c r="G61" s="40"/>
      <c r="H61" s="40">
        <v>1</v>
      </c>
      <c r="I61" s="40"/>
      <c r="J61" s="107" t="s">
        <v>254</v>
      </c>
      <c r="K61" s="98" t="s">
        <v>271</v>
      </c>
      <c r="L61" s="88" t="s">
        <v>255</v>
      </c>
      <c r="M61" s="52"/>
      <c r="N61" s="52" t="s">
        <v>228</v>
      </c>
      <c r="O61" s="52" t="s">
        <v>224</v>
      </c>
      <c r="P61" s="98" t="s">
        <v>221</v>
      </c>
      <c r="Q61" s="98" t="s">
        <v>221</v>
      </c>
      <c r="R61" s="72" t="s">
        <v>225</v>
      </c>
      <c r="S61" s="40">
        <v>20250226</v>
      </c>
      <c r="T61" s="40">
        <v>20250301</v>
      </c>
      <c r="U61" s="103" t="s">
        <v>442</v>
      </c>
      <c r="V61" s="108">
        <v>0.67222222222222217</v>
      </c>
      <c r="W61" s="104" t="s">
        <v>443</v>
      </c>
      <c r="X61" s="105">
        <v>0.54027777777777775</v>
      </c>
      <c r="Z61" s="158"/>
      <c r="AA61" s="109"/>
    </row>
    <row r="62" spans="2:27" ht="19.5" customHeight="1">
      <c r="B62" s="162"/>
      <c r="C62" s="153"/>
      <c r="D62" s="153"/>
      <c r="E62" s="152"/>
      <c r="F62" s="153"/>
      <c r="G62" s="40"/>
      <c r="H62" s="40">
        <v>1</v>
      </c>
      <c r="I62" s="40"/>
      <c r="J62" s="41" t="s">
        <v>256</v>
      </c>
      <c r="K62" s="77" t="s">
        <v>272</v>
      </c>
      <c r="L62" s="88" t="s">
        <v>257</v>
      </c>
      <c r="M62" s="52"/>
      <c r="N62" s="52" t="s">
        <v>228</v>
      </c>
      <c r="O62" s="52" t="s">
        <v>224</v>
      </c>
      <c r="P62" s="98" t="s">
        <v>221</v>
      </c>
      <c r="Q62" s="77" t="s">
        <v>221</v>
      </c>
      <c r="R62" s="72" t="s">
        <v>225</v>
      </c>
      <c r="S62" s="40">
        <v>20250226</v>
      </c>
      <c r="T62" s="40">
        <v>20250301</v>
      </c>
      <c r="U62" s="103" t="s">
        <v>442</v>
      </c>
      <c r="V62" s="108">
        <v>0.67222222222222217</v>
      </c>
      <c r="W62" s="104" t="s">
        <v>443</v>
      </c>
      <c r="X62" s="105">
        <v>0.54027777777777775</v>
      </c>
      <c r="Z62" s="158"/>
      <c r="AA62" s="109"/>
    </row>
    <row r="63" spans="2:27" ht="19.5" customHeight="1">
      <c r="B63" s="163"/>
      <c r="C63" s="153"/>
      <c r="D63" s="153"/>
      <c r="E63" s="152"/>
      <c r="F63" s="153"/>
      <c r="G63" s="40"/>
      <c r="H63" s="40">
        <v>1</v>
      </c>
      <c r="I63" s="40"/>
      <c r="J63" s="41" t="s">
        <v>258</v>
      </c>
      <c r="K63" s="77" t="s">
        <v>273</v>
      </c>
      <c r="L63" s="88" t="s">
        <v>259</v>
      </c>
      <c r="M63" s="52"/>
      <c r="N63" s="52" t="s">
        <v>228</v>
      </c>
      <c r="O63" s="52" t="s">
        <v>224</v>
      </c>
      <c r="P63" s="98" t="s">
        <v>221</v>
      </c>
      <c r="Q63" s="77" t="s">
        <v>221</v>
      </c>
      <c r="R63" s="72" t="s">
        <v>225</v>
      </c>
      <c r="S63" s="40">
        <v>20250226</v>
      </c>
      <c r="T63" s="40">
        <v>20250301</v>
      </c>
      <c r="U63" s="103" t="s">
        <v>442</v>
      </c>
      <c r="V63" s="108">
        <v>0.67222222222222217</v>
      </c>
      <c r="W63" s="104" t="s">
        <v>443</v>
      </c>
      <c r="X63" s="105">
        <v>0.54027777777777775</v>
      </c>
      <c r="Z63" s="158"/>
      <c r="AA63" s="109"/>
    </row>
    <row r="64" spans="2:27" ht="19.5" customHeight="1">
      <c r="B64" s="150">
        <v>10</v>
      </c>
      <c r="C64" s="153"/>
      <c r="D64" s="153" t="s">
        <v>50</v>
      </c>
      <c r="E64" s="152" t="s">
        <v>51</v>
      </c>
      <c r="F64" s="153">
        <v>4</v>
      </c>
      <c r="G64" s="40">
        <v>1</v>
      </c>
      <c r="H64" s="40"/>
      <c r="I64" s="40"/>
      <c r="J64" s="41" t="s">
        <v>243</v>
      </c>
      <c r="K64" s="72" t="s">
        <v>394</v>
      </c>
      <c r="L64" s="88" t="s">
        <v>167</v>
      </c>
      <c r="M64" s="52"/>
      <c r="N64" s="72" t="s">
        <v>228</v>
      </c>
      <c r="O64" s="72" t="s">
        <v>228</v>
      </c>
      <c r="P64" s="98" t="s">
        <v>221</v>
      </c>
      <c r="Q64" s="72" t="s">
        <v>222</v>
      </c>
      <c r="R64" s="72" t="s">
        <v>223</v>
      </c>
      <c r="S64" s="40">
        <v>20250226</v>
      </c>
      <c r="T64" s="40">
        <v>20250301</v>
      </c>
      <c r="U64" s="72" t="s">
        <v>241</v>
      </c>
      <c r="V64" s="110">
        <v>0.67777777777777781</v>
      </c>
      <c r="W64" s="111" t="s">
        <v>242</v>
      </c>
      <c r="X64" s="37">
        <v>0.50694444444444442</v>
      </c>
      <c r="Z64" s="158"/>
      <c r="AA64" s="109"/>
    </row>
    <row r="65" spans="2:27" ht="19.5" customHeight="1">
      <c r="B65" s="150"/>
      <c r="C65" s="153"/>
      <c r="D65" s="153"/>
      <c r="E65" s="152"/>
      <c r="F65" s="153"/>
      <c r="G65" s="40"/>
      <c r="H65" s="40">
        <v>1</v>
      </c>
      <c r="I65" s="40"/>
      <c r="J65" s="41" t="s">
        <v>475</v>
      </c>
      <c r="K65" s="41" t="s">
        <v>395</v>
      </c>
      <c r="L65" s="88" t="s">
        <v>86</v>
      </c>
      <c r="M65" s="52"/>
      <c r="N65" s="41" t="s">
        <v>228</v>
      </c>
      <c r="O65" s="41" t="s">
        <v>224</v>
      </c>
      <c r="P65" s="98" t="s">
        <v>221</v>
      </c>
      <c r="Q65" s="41" t="s">
        <v>222</v>
      </c>
      <c r="R65" s="41" t="s">
        <v>223</v>
      </c>
      <c r="S65" s="40">
        <v>20250226</v>
      </c>
      <c r="T65" s="40">
        <v>20250301</v>
      </c>
      <c r="U65" s="72" t="s">
        <v>241</v>
      </c>
      <c r="V65" s="110">
        <v>0.67777777777777781</v>
      </c>
      <c r="W65" s="111" t="s">
        <v>242</v>
      </c>
      <c r="X65" s="37">
        <v>0.50694444444444442</v>
      </c>
      <c r="Z65" s="158"/>
      <c r="AA65" s="109"/>
    </row>
    <row r="66" spans="2:27" ht="19.5" customHeight="1">
      <c r="B66" s="150"/>
      <c r="C66" s="153"/>
      <c r="D66" s="153"/>
      <c r="E66" s="152"/>
      <c r="F66" s="153"/>
      <c r="G66" s="40"/>
      <c r="H66" s="40">
        <v>1</v>
      </c>
      <c r="I66" s="40"/>
      <c r="J66" s="41" t="s">
        <v>476</v>
      </c>
      <c r="K66" s="41" t="s">
        <v>396</v>
      </c>
      <c r="L66" s="88" t="s">
        <v>87</v>
      </c>
      <c r="M66" s="52"/>
      <c r="N66" s="41" t="s">
        <v>266</v>
      </c>
      <c r="O66" s="41" t="s">
        <v>266</v>
      </c>
      <c r="P66" s="98" t="s">
        <v>221</v>
      </c>
      <c r="Q66" s="41" t="s">
        <v>222</v>
      </c>
      <c r="R66" s="41" t="s">
        <v>223</v>
      </c>
      <c r="S66" s="40">
        <v>20250226</v>
      </c>
      <c r="T66" s="40">
        <v>20250301</v>
      </c>
      <c r="U66" s="72" t="s">
        <v>241</v>
      </c>
      <c r="V66" s="110">
        <v>0.67777777777777781</v>
      </c>
      <c r="W66" s="111" t="s">
        <v>242</v>
      </c>
      <c r="X66" s="37">
        <v>0.50694444444444442</v>
      </c>
      <c r="Z66" s="158"/>
      <c r="AA66" s="109"/>
    </row>
    <row r="67" spans="2:27" ht="19.5" customHeight="1">
      <c r="B67" s="150"/>
      <c r="C67" s="153"/>
      <c r="D67" s="153"/>
      <c r="E67" s="152"/>
      <c r="F67" s="153"/>
      <c r="G67" s="40"/>
      <c r="H67" s="40">
        <v>1</v>
      </c>
      <c r="I67" s="40"/>
      <c r="J67" s="41" t="s">
        <v>477</v>
      </c>
      <c r="K67" s="41" t="s">
        <v>397</v>
      </c>
      <c r="L67" s="88" t="s">
        <v>88</v>
      </c>
      <c r="M67" s="52"/>
      <c r="N67" s="41" t="s">
        <v>228</v>
      </c>
      <c r="O67" s="41" t="s">
        <v>224</v>
      </c>
      <c r="P67" s="98" t="s">
        <v>221</v>
      </c>
      <c r="Q67" s="41" t="s">
        <v>222</v>
      </c>
      <c r="R67" s="41" t="s">
        <v>223</v>
      </c>
      <c r="S67" s="40">
        <v>20250226</v>
      </c>
      <c r="T67" s="40">
        <v>20250301</v>
      </c>
      <c r="U67" s="72" t="s">
        <v>241</v>
      </c>
      <c r="V67" s="110">
        <v>0.67777777777777781</v>
      </c>
      <c r="W67" s="111" t="s">
        <v>242</v>
      </c>
      <c r="X67" s="37">
        <v>0.50694444444444442</v>
      </c>
      <c r="Z67" s="158"/>
      <c r="AA67" s="109"/>
    </row>
    <row r="68" spans="2:27" ht="19.5" customHeight="1">
      <c r="B68" s="150">
        <v>11</v>
      </c>
      <c r="C68" s="153"/>
      <c r="D68" s="153" t="s">
        <v>52</v>
      </c>
      <c r="E68" s="153" t="s">
        <v>53</v>
      </c>
      <c r="F68" s="153">
        <v>2</v>
      </c>
      <c r="G68" s="40"/>
      <c r="H68" s="40">
        <v>1</v>
      </c>
      <c r="I68" s="40"/>
      <c r="J68" s="112" t="s">
        <v>243</v>
      </c>
      <c r="K68" s="113" t="s">
        <v>264</v>
      </c>
      <c r="L68" s="88" t="s">
        <v>89</v>
      </c>
      <c r="M68" s="113"/>
      <c r="N68" s="113" t="s">
        <v>228</v>
      </c>
      <c r="O68" s="113" t="s">
        <v>228</v>
      </c>
      <c r="P68" s="100" t="s">
        <v>221</v>
      </c>
      <c r="Q68" s="113" t="s">
        <v>222</v>
      </c>
      <c r="R68" s="113" t="s">
        <v>223</v>
      </c>
      <c r="S68" s="40">
        <v>20250226</v>
      </c>
      <c r="T68" s="40">
        <v>20250301</v>
      </c>
      <c r="U68" s="114" t="s">
        <v>433</v>
      </c>
      <c r="V68" s="115">
        <v>0.24861111111111112</v>
      </c>
      <c r="W68" s="114" t="s">
        <v>434</v>
      </c>
      <c r="X68" s="105">
        <v>0.89027777777777772</v>
      </c>
      <c r="Z68" s="158"/>
      <c r="AA68" s="109"/>
    </row>
    <row r="69" spans="2:27">
      <c r="B69" s="150"/>
      <c r="C69" s="153"/>
      <c r="D69" s="153"/>
      <c r="E69" s="153"/>
      <c r="F69" s="153"/>
      <c r="G69" s="40"/>
      <c r="H69" s="40">
        <v>1</v>
      </c>
      <c r="I69" s="40"/>
      <c r="J69" s="116" t="s">
        <v>299</v>
      </c>
      <c r="K69" s="113" t="s">
        <v>265</v>
      </c>
      <c r="L69" s="88" t="s">
        <v>90</v>
      </c>
      <c r="M69" s="113"/>
      <c r="N69" s="113" t="s">
        <v>224</v>
      </c>
      <c r="O69" s="113" t="s">
        <v>228</v>
      </c>
      <c r="P69" s="100" t="s">
        <v>221</v>
      </c>
      <c r="Q69" s="113" t="s">
        <v>222</v>
      </c>
      <c r="R69" s="113" t="s">
        <v>223</v>
      </c>
      <c r="S69" s="40">
        <v>20250226</v>
      </c>
      <c r="T69" s="40">
        <v>20250301</v>
      </c>
      <c r="U69" s="114" t="s">
        <v>433</v>
      </c>
      <c r="V69" s="115">
        <v>0.24861111111111112</v>
      </c>
      <c r="W69" s="114" t="s">
        <v>434</v>
      </c>
      <c r="X69" s="105">
        <v>0.89027777777777772</v>
      </c>
      <c r="Z69" s="158"/>
      <c r="AA69" s="109"/>
    </row>
    <row r="70" spans="2:27" s="122" customFormat="1" ht="19.5" customHeight="1">
      <c r="B70" s="160">
        <v>12</v>
      </c>
      <c r="C70" s="153"/>
      <c r="D70" s="165" t="s">
        <v>154</v>
      </c>
      <c r="E70" s="166" t="s">
        <v>54</v>
      </c>
      <c r="F70" s="165">
        <v>3</v>
      </c>
      <c r="G70" s="116"/>
      <c r="H70" s="116">
        <v>1</v>
      </c>
      <c r="I70" s="116"/>
      <c r="J70" s="112" t="s">
        <v>243</v>
      </c>
      <c r="K70" s="113" t="s">
        <v>398</v>
      </c>
      <c r="L70" s="88" t="s">
        <v>171</v>
      </c>
      <c r="M70" s="113"/>
      <c r="N70" s="57" t="s">
        <v>224</v>
      </c>
      <c r="O70" s="117" t="s">
        <v>224</v>
      </c>
      <c r="P70" s="118" t="s">
        <v>221</v>
      </c>
      <c r="Q70" s="117" t="s">
        <v>221</v>
      </c>
      <c r="R70" s="117" t="s">
        <v>223</v>
      </c>
      <c r="S70" s="57">
        <v>20250226</v>
      </c>
      <c r="T70" s="57">
        <v>20250301</v>
      </c>
      <c r="U70" s="113" t="s">
        <v>437</v>
      </c>
      <c r="V70" s="119">
        <v>0.67777777777777781</v>
      </c>
      <c r="W70" s="120" t="s">
        <v>436</v>
      </c>
      <c r="X70" s="121">
        <v>0.9243055555555556</v>
      </c>
      <c r="Z70" s="158"/>
      <c r="AA70" s="123"/>
    </row>
    <row r="71" spans="2:27" s="122" customFormat="1" ht="19.5" customHeight="1">
      <c r="B71" s="160"/>
      <c r="C71" s="153"/>
      <c r="D71" s="165"/>
      <c r="E71" s="166"/>
      <c r="F71" s="165"/>
      <c r="G71" s="116"/>
      <c r="H71" s="116">
        <v>1</v>
      </c>
      <c r="I71" s="116"/>
      <c r="J71" s="112" t="s">
        <v>247</v>
      </c>
      <c r="K71" s="113" t="s">
        <v>399</v>
      </c>
      <c r="L71" s="88" t="s">
        <v>282</v>
      </c>
      <c r="M71" s="113"/>
      <c r="N71" s="57" t="s">
        <v>224</v>
      </c>
      <c r="O71" s="117" t="s">
        <v>228</v>
      </c>
      <c r="P71" s="118" t="s">
        <v>221</v>
      </c>
      <c r="Q71" s="117" t="s">
        <v>221</v>
      </c>
      <c r="R71" s="117" t="s">
        <v>223</v>
      </c>
      <c r="S71" s="57">
        <v>20250226</v>
      </c>
      <c r="T71" s="57">
        <v>20250301</v>
      </c>
      <c r="U71" s="113" t="s">
        <v>437</v>
      </c>
      <c r="V71" s="119">
        <v>0.67777777777777781</v>
      </c>
      <c r="W71" s="120" t="s">
        <v>435</v>
      </c>
      <c r="X71" s="121">
        <v>0.40902777777777777</v>
      </c>
      <c r="Z71" s="158"/>
      <c r="AA71" s="123"/>
    </row>
    <row r="72" spans="2:27" s="122" customFormat="1" ht="19.5" customHeight="1">
      <c r="B72" s="160"/>
      <c r="C72" s="153"/>
      <c r="D72" s="165"/>
      <c r="E72" s="166"/>
      <c r="F72" s="165"/>
      <c r="G72" s="116"/>
      <c r="H72" s="116">
        <v>1</v>
      </c>
      <c r="I72" s="116"/>
      <c r="J72" s="112" t="s">
        <v>478</v>
      </c>
      <c r="K72" s="113" t="s">
        <v>400</v>
      </c>
      <c r="L72" s="88" t="s">
        <v>173</v>
      </c>
      <c r="M72" s="116"/>
      <c r="N72" s="57" t="s">
        <v>224</v>
      </c>
      <c r="O72" s="117" t="s">
        <v>228</v>
      </c>
      <c r="P72" s="118" t="s">
        <v>221</v>
      </c>
      <c r="Q72" s="117" t="s">
        <v>221</v>
      </c>
      <c r="R72" s="117" t="s">
        <v>223</v>
      </c>
      <c r="S72" s="57">
        <v>20250226</v>
      </c>
      <c r="T72" s="57">
        <v>20250301</v>
      </c>
      <c r="U72" s="113" t="s">
        <v>437</v>
      </c>
      <c r="V72" s="119">
        <v>0.67777777777777781</v>
      </c>
      <c r="W72" s="120" t="s">
        <v>436</v>
      </c>
      <c r="X72" s="121">
        <v>0.9243055555555556</v>
      </c>
      <c r="Z72" s="159"/>
      <c r="AA72" s="124"/>
    </row>
    <row r="73" spans="2:27" ht="19.5" customHeight="1">
      <c r="B73" s="150">
        <v>13</v>
      </c>
      <c r="C73" s="154" t="s">
        <v>55</v>
      </c>
      <c r="D73" s="153" t="s">
        <v>56</v>
      </c>
      <c r="E73" s="152" t="s">
        <v>57</v>
      </c>
      <c r="F73" s="153">
        <v>4</v>
      </c>
      <c r="G73" s="40">
        <v>1</v>
      </c>
      <c r="H73" s="40"/>
      <c r="I73" s="40"/>
      <c r="J73" s="112" t="s">
        <v>308</v>
      </c>
      <c r="K73" s="113" t="s">
        <v>401</v>
      </c>
      <c r="L73" s="88" t="s">
        <v>115</v>
      </c>
      <c r="M73" s="52"/>
      <c r="N73" s="125" t="s">
        <v>224</v>
      </c>
      <c r="O73" s="125" t="s">
        <v>228</v>
      </c>
      <c r="P73" s="100" t="s">
        <v>221</v>
      </c>
      <c r="Q73" s="113" t="s">
        <v>222</v>
      </c>
      <c r="R73" s="113" t="s">
        <v>223</v>
      </c>
      <c r="S73" s="40">
        <v>20250226</v>
      </c>
      <c r="T73" s="40">
        <v>20250301</v>
      </c>
      <c r="U73" s="77" t="s">
        <v>464</v>
      </c>
      <c r="V73" s="126">
        <v>0.59722222222222221</v>
      </c>
      <c r="W73" s="127" t="s">
        <v>465</v>
      </c>
      <c r="X73" s="37">
        <v>0.48125000000000001</v>
      </c>
      <c r="Z73" s="157"/>
      <c r="AA73" s="106"/>
    </row>
    <row r="74" spans="2:27" ht="19.5" customHeight="1">
      <c r="B74" s="150"/>
      <c r="C74" s="155"/>
      <c r="D74" s="153"/>
      <c r="E74" s="152"/>
      <c r="F74" s="153"/>
      <c r="G74" s="40">
        <v>1</v>
      </c>
      <c r="H74" s="40"/>
      <c r="I74" s="40"/>
      <c r="J74" s="112" t="s">
        <v>308</v>
      </c>
      <c r="K74" s="113" t="s">
        <v>402</v>
      </c>
      <c r="L74" s="88" t="s">
        <v>166</v>
      </c>
      <c r="M74" s="52"/>
      <c r="N74" s="125" t="s">
        <v>228</v>
      </c>
      <c r="O74" s="125" t="s">
        <v>224</v>
      </c>
      <c r="P74" s="128" t="s">
        <v>221</v>
      </c>
      <c r="Q74" s="128" t="s">
        <v>222</v>
      </c>
      <c r="R74" s="128" t="s">
        <v>223</v>
      </c>
      <c r="S74" s="40">
        <v>20250226</v>
      </c>
      <c r="T74" s="40">
        <v>20250301</v>
      </c>
      <c r="U74" s="77" t="s">
        <v>464</v>
      </c>
      <c r="V74" s="126">
        <v>0.59722222222222221</v>
      </c>
      <c r="W74" s="127" t="s">
        <v>465</v>
      </c>
      <c r="X74" s="37">
        <v>0.48125000000000001</v>
      </c>
      <c r="Z74" s="158"/>
      <c r="AA74" s="109"/>
    </row>
    <row r="75" spans="2:27" ht="19.5" customHeight="1">
      <c r="B75" s="150"/>
      <c r="C75" s="155"/>
      <c r="D75" s="153"/>
      <c r="E75" s="152"/>
      <c r="F75" s="153"/>
      <c r="G75" s="40"/>
      <c r="H75" s="40">
        <v>1</v>
      </c>
      <c r="I75" s="40"/>
      <c r="J75" s="112" t="s">
        <v>243</v>
      </c>
      <c r="K75" s="113" t="s">
        <v>403</v>
      </c>
      <c r="L75" s="88" t="s">
        <v>116</v>
      </c>
      <c r="M75" s="52"/>
      <c r="N75" s="125" t="s">
        <v>224</v>
      </c>
      <c r="O75" s="125" t="s">
        <v>224</v>
      </c>
      <c r="P75" s="100" t="s">
        <v>221</v>
      </c>
      <c r="Q75" s="113" t="s">
        <v>221</v>
      </c>
      <c r="R75" s="113" t="s">
        <v>223</v>
      </c>
      <c r="S75" s="40">
        <v>20250226</v>
      </c>
      <c r="T75" s="40">
        <v>20250301</v>
      </c>
      <c r="U75" s="77" t="s">
        <v>464</v>
      </c>
      <c r="V75" s="126">
        <v>0.59722222222222221</v>
      </c>
      <c r="W75" s="127" t="s">
        <v>465</v>
      </c>
      <c r="X75" s="37">
        <v>0.48125000000000001</v>
      </c>
      <c r="Z75" s="158"/>
      <c r="AA75" s="109"/>
    </row>
    <row r="76" spans="2:27" ht="19.5" customHeight="1">
      <c r="B76" s="150"/>
      <c r="C76" s="155"/>
      <c r="D76" s="153"/>
      <c r="E76" s="152"/>
      <c r="F76" s="153"/>
      <c r="G76" s="40"/>
      <c r="H76" s="40">
        <v>1</v>
      </c>
      <c r="I76" s="40"/>
      <c r="J76" s="112" t="s">
        <v>291</v>
      </c>
      <c r="K76" s="113" t="s">
        <v>404</v>
      </c>
      <c r="L76" s="88" t="s">
        <v>117</v>
      </c>
      <c r="M76" s="52"/>
      <c r="N76" s="125" t="s">
        <v>224</v>
      </c>
      <c r="O76" s="125" t="s">
        <v>224</v>
      </c>
      <c r="P76" s="100" t="s">
        <v>221</v>
      </c>
      <c r="Q76" s="113" t="s">
        <v>221</v>
      </c>
      <c r="R76" s="113" t="s">
        <v>223</v>
      </c>
      <c r="S76" s="40">
        <v>20250226</v>
      </c>
      <c r="T76" s="40">
        <v>20250301</v>
      </c>
      <c r="U76" s="77" t="s">
        <v>464</v>
      </c>
      <c r="V76" s="126">
        <v>0.59722222222222221</v>
      </c>
      <c r="W76" s="127" t="s">
        <v>465</v>
      </c>
      <c r="X76" s="37">
        <v>0.48125000000000001</v>
      </c>
      <c r="Z76" s="158"/>
      <c r="AA76" s="109"/>
    </row>
    <row r="77" spans="2:27" ht="19.5" customHeight="1">
      <c r="B77" s="150">
        <v>14</v>
      </c>
      <c r="C77" s="155"/>
      <c r="D77" s="151" t="s">
        <v>58</v>
      </c>
      <c r="E77" s="167" t="s">
        <v>503</v>
      </c>
      <c r="F77" s="151">
        <v>3</v>
      </c>
      <c r="G77" s="41"/>
      <c r="H77" s="40">
        <v>1</v>
      </c>
      <c r="I77" s="41"/>
      <c r="J77" s="77" t="s">
        <v>243</v>
      </c>
      <c r="K77" s="41" t="s">
        <v>405</v>
      </c>
      <c r="L77" s="88" t="s">
        <v>120</v>
      </c>
      <c r="M77" s="52"/>
      <c r="N77" s="77" t="s">
        <v>228</v>
      </c>
      <c r="O77" s="77" t="s">
        <v>224</v>
      </c>
      <c r="P77" s="98" t="s">
        <v>221</v>
      </c>
      <c r="Q77" s="77" t="s">
        <v>221</v>
      </c>
      <c r="R77" s="77" t="s">
        <v>223</v>
      </c>
      <c r="S77" s="40">
        <v>20250226</v>
      </c>
      <c r="T77" s="40">
        <v>20250301</v>
      </c>
      <c r="U77" s="77" t="s">
        <v>444</v>
      </c>
      <c r="V77" s="85">
        <v>0.69374999999999998</v>
      </c>
      <c r="W77" s="127" t="s">
        <v>445</v>
      </c>
      <c r="X77" s="37">
        <v>0.3298611111111111</v>
      </c>
      <c r="Z77" s="158"/>
      <c r="AA77" s="109"/>
    </row>
    <row r="78" spans="2:27" ht="19.5" customHeight="1">
      <c r="B78" s="150"/>
      <c r="C78" s="155"/>
      <c r="D78" s="151"/>
      <c r="E78" s="167"/>
      <c r="F78" s="151"/>
      <c r="G78" s="41"/>
      <c r="H78" s="40">
        <v>1</v>
      </c>
      <c r="I78" s="41"/>
      <c r="J78" s="77" t="s">
        <v>291</v>
      </c>
      <c r="K78" s="41" t="s">
        <v>406</v>
      </c>
      <c r="L78" s="88" t="s">
        <v>157</v>
      </c>
      <c r="M78" s="52"/>
      <c r="N78" s="77" t="s">
        <v>228</v>
      </c>
      <c r="O78" s="77" t="s">
        <v>224</v>
      </c>
      <c r="P78" s="98" t="s">
        <v>221</v>
      </c>
      <c r="Q78" s="77" t="s">
        <v>221</v>
      </c>
      <c r="R78" s="77" t="s">
        <v>223</v>
      </c>
      <c r="S78" s="40">
        <v>20250226</v>
      </c>
      <c r="T78" s="40">
        <v>20250301</v>
      </c>
      <c r="U78" s="77" t="s">
        <v>444</v>
      </c>
      <c r="V78" s="47">
        <v>0.69374999999999998</v>
      </c>
      <c r="W78" s="127" t="s">
        <v>445</v>
      </c>
      <c r="X78" s="37">
        <v>0.3298611111111111</v>
      </c>
      <c r="Z78" s="158"/>
      <c r="AA78" s="109"/>
    </row>
    <row r="79" spans="2:27" ht="19.5" customHeight="1">
      <c r="B79" s="150"/>
      <c r="C79" s="155"/>
      <c r="D79" s="151"/>
      <c r="E79" s="167"/>
      <c r="F79" s="151"/>
      <c r="G79" s="41"/>
      <c r="H79" s="40">
        <v>1</v>
      </c>
      <c r="I79" s="41"/>
      <c r="J79" s="77" t="s">
        <v>479</v>
      </c>
      <c r="K79" s="41" t="s">
        <v>407</v>
      </c>
      <c r="L79" s="88" t="s">
        <v>238</v>
      </c>
      <c r="M79" s="52"/>
      <c r="N79" s="77" t="s">
        <v>228</v>
      </c>
      <c r="O79" s="77" t="s">
        <v>224</v>
      </c>
      <c r="P79" s="98" t="s">
        <v>221</v>
      </c>
      <c r="Q79" s="77" t="s">
        <v>221</v>
      </c>
      <c r="R79" s="77" t="s">
        <v>223</v>
      </c>
      <c r="S79" s="40">
        <v>20250226</v>
      </c>
      <c r="T79" s="40">
        <v>20250301</v>
      </c>
      <c r="U79" s="77" t="s">
        <v>444</v>
      </c>
      <c r="V79" s="47">
        <v>0.69374999999999998</v>
      </c>
      <c r="W79" s="127" t="s">
        <v>445</v>
      </c>
      <c r="X79" s="37">
        <v>0.3298611111111111</v>
      </c>
      <c r="Z79" s="158"/>
      <c r="AA79" s="109"/>
    </row>
    <row r="80" spans="2:27" ht="19.5" customHeight="1">
      <c r="B80" s="214">
        <v>15</v>
      </c>
      <c r="C80" s="155"/>
      <c r="D80" s="180" t="s">
        <v>59</v>
      </c>
      <c r="E80" s="215" t="s">
        <v>60</v>
      </c>
      <c r="F80" s="180">
        <v>4</v>
      </c>
      <c r="G80" s="41"/>
      <c r="H80" s="41">
        <v>1</v>
      </c>
      <c r="I80" s="41"/>
      <c r="J80" s="41" t="s">
        <v>215</v>
      </c>
      <c r="K80" s="77" t="s">
        <v>325</v>
      </c>
      <c r="L80" s="88" t="s">
        <v>108</v>
      </c>
      <c r="M80" s="77"/>
      <c r="N80" s="77" t="s">
        <v>224</v>
      </c>
      <c r="O80" s="77" t="s">
        <v>224</v>
      </c>
      <c r="P80" s="98" t="s">
        <v>221</v>
      </c>
      <c r="Q80" s="77" t="s">
        <v>221</v>
      </c>
      <c r="R80" s="77" t="s">
        <v>223</v>
      </c>
      <c r="S80" s="40">
        <v>20250226</v>
      </c>
      <c r="T80" s="40">
        <v>20250302</v>
      </c>
      <c r="U80" s="77" t="s">
        <v>461</v>
      </c>
      <c r="V80" s="47">
        <v>0.70902777777777781</v>
      </c>
      <c r="W80" s="127" t="s">
        <v>460</v>
      </c>
      <c r="X80" s="37">
        <v>0.41666666666666669</v>
      </c>
      <c r="Z80" s="158"/>
      <c r="AA80" s="109"/>
    </row>
    <row r="81" spans="2:27" ht="19.5" customHeight="1">
      <c r="B81" s="192"/>
      <c r="C81" s="155"/>
      <c r="D81" s="181"/>
      <c r="E81" s="216"/>
      <c r="F81" s="181"/>
      <c r="G81" s="41"/>
      <c r="H81" s="41">
        <v>1</v>
      </c>
      <c r="I81" s="41"/>
      <c r="J81" s="41" t="s">
        <v>291</v>
      </c>
      <c r="K81" s="77" t="s">
        <v>326</v>
      </c>
      <c r="L81" s="88" t="s">
        <v>109</v>
      </c>
      <c r="M81" s="77"/>
      <c r="N81" s="77" t="s">
        <v>228</v>
      </c>
      <c r="O81" s="77" t="s">
        <v>224</v>
      </c>
      <c r="P81" s="98" t="s">
        <v>221</v>
      </c>
      <c r="Q81" s="77" t="s">
        <v>221</v>
      </c>
      <c r="R81" s="77" t="s">
        <v>223</v>
      </c>
      <c r="S81" s="40">
        <v>20250226</v>
      </c>
      <c r="T81" s="40">
        <v>20250302</v>
      </c>
      <c r="U81" s="77" t="s">
        <v>461</v>
      </c>
      <c r="V81" s="47">
        <v>0.70902777777777781</v>
      </c>
      <c r="W81" s="127" t="s">
        <v>460</v>
      </c>
      <c r="X81" s="37">
        <v>0.41666666666666669</v>
      </c>
      <c r="Z81" s="158"/>
      <c r="AA81" s="109"/>
    </row>
    <row r="82" spans="2:27" ht="19.5" customHeight="1">
      <c r="B82" s="192"/>
      <c r="C82" s="155"/>
      <c r="D82" s="181"/>
      <c r="E82" s="216"/>
      <c r="F82" s="181"/>
      <c r="G82" s="41"/>
      <c r="H82" s="41">
        <v>1</v>
      </c>
      <c r="I82" s="41"/>
      <c r="J82" s="41" t="s">
        <v>219</v>
      </c>
      <c r="K82" s="77" t="s">
        <v>327</v>
      </c>
      <c r="L82" s="88" t="s">
        <v>110</v>
      </c>
      <c r="M82" s="77"/>
      <c r="N82" s="77" t="s">
        <v>228</v>
      </c>
      <c r="O82" s="77" t="s">
        <v>224</v>
      </c>
      <c r="P82" s="98" t="s">
        <v>221</v>
      </c>
      <c r="Q82" s="77" t="s">
        <v>221</v>
      </c>
      <c r="R82" s="77" t="s">
        <v>223</v>
      </c>
      <c r="S82" s="40">
        <v>20250226</v>
      </c>
      <c r="T82" s="40">
        <v>20250302</v>
      </c>
      <c r="U82" s="77" t="s">
        <v>461</v>
      </c>
      <c r="V82" s="47">
        <v>0.70902777777777781</v>
      </c>
      <c r="W82" s="127" t="s">
        <v>460</v>
      </c>
      <c r="X82" s="37">
        <v>0.41666666666666669</v>
      </c>
      <c r="Z82" s="158"/>
      <c r="AA82" s="109"/>
    </row>
    <row r="83" spans="2:27" ht="19.5" customHeight="1">
      <c r="B83" s="193"/>
      <c r="C83" s="156"/>
      <c r="D83" s="182"/>
      <c r="E83" s="164"/>
      <c r="F83" s="182"/>
      <c r="G83" s="41"/>
      <c r="H83" s="41">
        <v>1</v>
      </c>
      <c r="I83" s="41"/>
      <c r="J83" s="41" t="s">
        <v>328</v>
      </c>
      <c r="K83" s="77" t="s">
        <v>329</v>
      </c>
      <c r="L83" s="88" t="s">
        <v>330</v>
      </c>
      <c r="M83" s="77"/>
      <c r="N83" s="77" t="s">
        <v>224</v>
      </c>
      <c r="O83" s="77" t="s">
        <v>224</v>
      </c>
      <c r="P83" s="98" t="s">
        <v>221</v>
      </c>
      <c r="Q83" s="77" t="s">
        <v>221</v>
      </c>
      <c r="R83" s="77" t="s">
        <v>223</v>
      </c>
      <c r="S83" s="40">
        <v>20250226</v>
      </c>
      <c r="T83" s="40">
        <v>20250302</v>
      </c>
      <c r="U83" s="77" t="s">
        <v>461</v>
      </c>
      <c r="V83" s="47">
        <v>0.70902777777777781</v>
      </c>
      <c r="W83" s="127" t="s">
        <v>460</v>
      </c>
      <c r="X83" s="37">
        <v>0.41666666666666669</v>
      </c>
      <c r="Z83" s="158"/>
      <c r="AA83" s="109"/>
    </row>
    <row r="84" spans="2:27" ht="19.5" customHeight="1">
      <c r="B84" s="150">
        <v>16</v>
      </c>
      <c r="C84" s="153" t="s">
        <v>61</v>
      </c>
      <c r="D84" s="151" t="s">
        <v>62</v>
      </c>
      <c r="E84" s="152" t="s">
        <v>63</v>
      </c>
      <c r="F84" s="153">
        <v>4</v>
      </c>
      <c r="G84" s="40"/>
      <c r="H84" s="40">
        <v>1</v>
      </c>
      <c r="I84" s="40"/>
      <c r="J84" s="41" t="s">
        <v>243</v>
      </c>
      <c r="K84" s="40" t="s">
        <v>226</v>
      </c>
      <c r="L84" s="88" t="s">
        <v>227</v>
      </c>
      <c r="M84" s="52"/>
      <c r="N84" s="40" t="s">
        <v>228</v>
      </c>
      <c r="O84" s="40" t="s">
        <v>228</v>
      </c>
      <c r="P84" s="98" t="s">
        <v>221</v>
      </c>
      <c r="Q84" s="40" t="s">
        <v>221</v>
      </c>
      <c r="R84" s="40" t="s">
        <v>223</v>
      </c>
      <c r="S84" s="40">
        <v>20250225</v>
      </c>
      <c r="T84" s="40">
        <v>20250301</v>
      </c>
      <c r="U84" s="40" t="s">
        <v>229</v>
      </c>
      <c r="V84" s="49">
        <v>0.25208333333333333</v>
      </c>
      <c r="W84" s="51" t="s">
        <v>230</v>
      </c>
      <c r="X84" s="37">
        <v>0.4909722222222222</v>
      </c>
      <c r="Z84" s="158"/>
      <c r="AA84" s="109"/>
    </row>
    <row r="85" spans="2:27" ht="19.5" customHeight="1">
      <c r="B85" s="150"/>
      <c r="C85" s="153"/>
      <c r="D85" s="151"/>
      <c r="E85" s="152"/>
      <c r="F85" s="153"/>
      <c r="G85" s="40"/>
      <c r="H85" s="40"/>
      <c r="I85" s="40"/>
      <c r="J85" s="41" t="s">
        <v>254</v>
      </c>
      <c r="K85" s="40" t="s">
        <v>231</v>
      </c>
      <c r="L85" s="88" t="s">
        <v>232</v>
      </c>
      <c r="M85" s="52"/>
      <c r="N85" s="40" t="s">
        <v>224</v>
      </c>
      <c r="O85" s="40" t="s">
        <v>228</v>
      </c>
      <c r="P85" s="98" t="s">
        <v>221</v>
      </c>
      <c r="Q85" s="40" t="s">
        <v>221</v>
      </c>
      <c r="R85" s="40" t="s">
        <v>223</v>
      </c>
      <c r="S85" s="40">
        <v>20250225</v>
      </c>
      <c r="T85" s="40">
        <v>20250301</v>
      </c>
      <c r="U85" s="40" t="s">
        <v>440</v>
      </c>
      <c r="V85" s="49">
        <v>0.34444444444444444</v>
      </c>
      <c r="W85" s="51" t="s">
        <v>441</v>
      </c>
      <c r="X85" s="37">
        <v>0.63472222222222219</v>
      </c>
      <c r="Z85" s="158"/>
      <c r="AA85" s="109"/>
    </row>
    <row r="86" spans="2:27" ht="19.5" customHeight="1">
      <c r="B86" s="150"/>
      <c r="C86" s="153"/>
      <c r="D86" s="151"/>
      <c r="E86" s="152"/>
      <c r="F86" s="153"/>
      <c r="G86" s="40"/>
      <c r="H86" s="40"/>
      <c r="I86" s="40"/>
      <c r="J86" s="41" t="s">
        <v>279</v>
      </c>
      <c r="K86" s="40" t="s">
        <v>233</v>
      </c>
      <c r="L86" s="88" t="s">
        <v>95</v>
      </c>
      <c r="M86" s="52"/>
      <c r="N86" s="40" t="s">
        <v>224</v>
      </c>
      <c r="O86" s="40" t="s">
        <v>228</v>
      </c>
      <c r="P86" s="98" t="s">
        <v>221</v>
      </c>
      <c r="Q86" s="40" t="s">
        <v>221</v>
      </c>
      <c r="R86" s="40" t="s">
        <v>223</v>
      </c>
      <c r="S86" s="40">
        <v>20250225</v>
      </c>
      <c r="T86" s="40">
        <v>20250301</v>
      </c>
      <c r="U86" s="40" t="s">
        <v>440</v>
      </c>
      <c r="V86" s="49">
        <v>0.34444444444444444</v>
      </c>
      <c r="W86" s="51" t="s">
        <v>230</v>
      </c>
      <c r="X86" s="37">
        <v>0.4909722222222222</v>
      </c>
      <c r="Z86" s="158"/>
      <c r="AA86" s="109"/>
    </row>
    <row r="87" spans="2:27" ht="19.5" customHeight="1">
      <c r="B87" s="150"/>
      <c r="C87" s="153"/>
      <c r="D87" s="151"/>
      <c r="E87" s="152"/>
      <c r="F87" s="153"/>
      <c r="G87" s="40"/>
      <c r="H87" s="40">
        <v>1</v>
      </c>
      <c r="I87" s="40"/>
      <c r="J87" s="41" t="s">
        <v>300</v>
      </c>
      <c r="K87" s="40" t="s">
        <v>234</v>
      </c>
      <c r="L87" s="88" t="s">
        <v>235</v>
      </c>
      <c r="M87" s="52"/>
      <c r="N87" s="40" t="s">
        <v>228</v>
      </c>
      <c r="O87" s="40" t="s">
        <v>224</v>
      </c>
      <c r="P87" s="98" t="s">
        <v>221</v>
      </c>
      <c r="Q87" s="40" t="s">
        <v>221</v>
      </c>
      <c r="R87" s="40" t="s">
        <v>223</v>
      </c>
      <c r="S87" s="40">
        <v>20250225</v>
      </c>
      <c r="T87" s="40">
        <v>20250301</v>
      </c>
      <c r="U87" s="40" t="s">
        <v>229</v>
      </c>
      <c r="V87" s="49">
        <v>0.25208333333333333</v>
      </c>
      <c r="W87" s="51" t="s">
        <v>441</v>
      </c>
      <c r="X87" s="37">
        <v>0.63472222222222219</v>
      </c>
      <c r="Z87" s="158"/>
      <c r="AA87" s="109"/>
    </row>
    <row r="88" spans="2:27" ht="19.5" customHeight="1">
      <c r="B88" s="150">
        <v>17</v>
      </c>
      <c r="C88" s="153"/>
      <c r="D88" s="153" t="s">
        <v>64</v>
      </c>
      <c r="E88" s="152" t="s">
        <v>65</v>
      </c>
      <c r="F88" s="153">
        <v>5</v>
      </c>
      <c r="G88" s="40"/>
      <c r="H88" s="40">
        <v>1</v>
      </c>
      <c r="I88" s="40"/>
      <c r="J88" s="41" t="s">
        <v>243</v>
      </c>
      <c r="K88" s="77" t="s">
        <v>408</v>
      </c>
      <c r="L88" s="88" t="s">
        <v>155</v>
      </c>
      <c r="M88" s="52"/>
      <c r="N88" s="77" t="s">
        <v>228</v>
      </c>
      <c r="O88" s="77" t="s">
        <v>224</v>
      </c>
      <c r="P88" s="98" t="s">
        <v>221</v>
      </c>
      <c r="Q88" s="77" t="s">
        <v>221</v>
      </c>
      <c r="R88" s="40" t="s">
        <v>223</v>
      </c>
      <c r="S88" s="40">
        <v>20250226</v>
      </c>
      <c r="T88" s="40">
        <v>20250301</v>
      </c>
      <c r="U88" s="77" t="s">
        <v>452</v>
      </c>
      <c r="V88" s="49">
        <v>0.3611111111111111</v>
      </c>
      <c r="W88" s="77" t="s">
        <v>447</v>
      </c>
      <c r="X88" s="37">
        <v>0.77222222222222225</v>
      </c>
      <c r="Z88" s="158"/>
      <c r="AA88" s="109"/>
    </row>
    <row r="89" spans="2:27" ht="19.5" customHeight="1">
      <c r="B89" s="150"/>
      <c r="C89" s="153"/>
      <c r="D89" s="153"/>
      <c r="E89" s="152"/>
      <c r="F89" s="153"/>
      <c r="G89" s="40"/>
      <c r="H89" s="40">
        <v>1</v>
      </c>
      <c r="I89" s="40"/>
      <c r="J89" s="41" t="s">
        <v>480</v>
      </c>
      <c r="K89" s="77" t="s">
        <v>409</v>
      </c>
      <c r="L89" s="88" t="s">
        <v>103</v>
      </c>
      <c r="M89" s="52"/>
      <c r="N89" s="77" t="s">
        <v>228</v>
      </c>
      <c r="O89" s="77" t="s">
        <v>224</v>
      </c>
      <c r="P89" s="98" t="s">
        <v>221</v>
      </c>
      <c r="Q89" s="77" t="s">
        <v>221</v>
      </c>
      <c r="R89" s="40" t="s">
        <v>223</v>
      </c>
      <c r="S89" s="40">
        <v>20250226</v>
      </c>
      <c r="T89" s="40">
        <v>20250301</v>
      </c>
      <c r="U89" s="77" t="s">
        <v>448</v>
      </c>
      <c r="V89" s="49">
        <v>0.48541666666666666</v>
      </c>
      <c r="W89" s="77" t="s">
        <v>449</v>
      </c>
      <c r="X89" s="37">
        <v>0.5</v>
      </c>
      <c r="Z89" s="158"/>
      <c r="AA89" s="109"/>
    </row>
    <row r="90" spans="2:27" ht="19.5" customHeight="1">
      <c r="B90" s="150"/>
      <c r="C90" s="153"/>
      <c r="D90" s="153"/>
      <c r="E90" s="152"/>
      <c r="F90" s="153"/>
      <c r="G90" s="40"/>
      <c r="H90" s="40">
        <v>1</v>
      </c>
      <c r="I90" s="40"/>
      <c r="J90" s="41" t="s">
        <v>481</v>
      </c>
      <c r="K90" s="77" t="s">
        <v>410</v>
      </c>
      <c r="L90" s="88" t="s">
        <v>104</v>
      </c>
      <c r="M90" s="52"/>
      <c r="N90" s="77" t="s">
        <v>228</v>
      </c>
      <c r="O90" s="77" t="s">
        <v>224</v>
      </c>
      <c r="P90" s="98" t="s">
        <v>221</v>
      </c>
      <c r="Q90" s="77" t="s">
        <v>221</v>
      </c>
      <c r="R90" s="40" t="s">
        <v>223</v>
      </c>
      <c r="S90" s="40">
        <v>20250226</v>
      </c>
      <c r="T90" s="40">
        <v>20250301</v>
      </c>
      <c r="U90" s="77" t="s">
        <v>448</v>
      </c>
      <c r="V90" s="49">
        <v>0.48541666666666666</v>
      </c>
      <c r="W90" s="77" t="s">
        <v>449</v>
      </c>
      <c r="X90" s="37">
        <v>0.5</v>
      </c>
      <c r="Z90" s="158"/>
      <c r="AA90" s="109"/>
    </row>
    <row r="91" spans="2:27" ht="19.5" customHeight="1">
      <c r="B91" s="150"/>
      <c r="C91" s="153"/>
      <c r="D91" s="153"/>
      <c r="E91" s="152"/>
      <c r="F91" s="153"/>
      <c r="G91" s="40"/>
      <c r="H91" s="40"/>
      <c r="I91" s="40"/>
      <c r="J91" s="41" t="s">
        <v>328</v>
      </c>
      <c r="K91" s="77" t="s">
        <v>411</v>
      </c>
      <c r="L91" s="88" t="s">
        <v>239</v>
      </c>
      <c r="M91" s="52"/>
      <c r="N91" s="77" t="s">
        <v>228</v>
      </c>
      <c r="O91" s="77" t="s">
        <v>228</v>
      </c>
      <c r="P91" s="98" t="s">
        <v>221</v>
      </c>
      <c r="Q91" s="77" t="s">
        <v>221</v>
      </c>
      <c r="R91" s="40" t="s">
        <v>223</v>
      </c>
      <c r="S91" s="40">
        <v>20250226</v>
      </c>
      <c r="T91" s="40">
        <v>20250301</v>
      </c>
      <c r="U91" s="77" t="s">
        <v>452</v>
      </c>
      <c r="V91" s="49">
        <v>0.3611111111111111</v>
      </c>
      <c r="W91" s="77" t="s">
        <v>447</v>
      </c>
      <c r="X91" s="37">
        <v>0.77222222222222225</v>
      </c>
      <c r="Z91" s="158"/>
      <c r="AA91" s="109"/>
    </row>
    <row r="92" spans="2:27" ht="19.5" customHeight="1">
      <c r="B92" s="150"/>
      <c r="C92" s="153"/>
      <c r="D92" s="153"/>
      <c r="E92" s="152"/>
      <c r="F92" s="153"/>
      <c r="G92" s="40"/>
      <c r="H92" s="40">
        <v>1</v>
      </c>
      <c r="I92" s="40"/>
      <c r="J92" s="41" t="s">
        <v>482</v>
      </c>
      <c r="K92" s="77" t="s">
        <v>412</v>
      </c>
      <c r="L92" s="77" t="s">
        <v>240</v>
      </c>
      <c r="M92" s="52"/>
      <c r="N92" s="77" t="s">
        <v>224</v>
      </c>
      <c r="O92" s="77" t="s">
        <v>228</v>
      </c>
      <c r="P92" s="98" t="s">
        <v>221</v>
      </c>
      <c r="Q92" s="77" t="s">
        <v>221</v>
      </c>
      <c r="R92" s="40" t="s">
        <v>223</v>
      </c>
      <c r="S92" s="40">
        <v>20250226</v>
      </c>
      <c r="T92" s="40">
        <v>20250301</v>
      </c>
      <c r="U92" s="77" t="s">
        <v>452</v>
      </c>
      <c r="V92" s="49">
        <v>0.3611111111111111</v>
      </c>
      <c r="W92" s="77" t="s">
        <v>447</v>
      </c>
      <c r="X92" s="37">
        <v>0.77222222222222225</v>
      </c>
      <c r="Z92" s="158"/>
      <c r="AA92" s="109"/>
    </row>
    <row r="93" spans="2:27" ht="19.5" customHeight="1">
      <c r="B93" s="150">
        <v>18</v>
      </c>
      <c r="C93" s="153"/>
      <c r="D93" s="153" t="s">
        <v>82</v>
      </c>
      <c r="E93" s="152" t="s">
        <v>66</v>
      </c>
      <c r="F93" s="154">
        <v>4</v>
      </c>
      <c r="G93" s="40"/>
      <c r="H93" s="40">
        <v>1</v>
      </c>
      <c r="I93" s="40"/>
      <c r="J93" s="112" t="s">
        <v>243</v>
      </c>
      <c r="K93" s="40" t="s">
        <v>260</v>
      </c>
      <c r="L93" s="81" t="s">
        <v>105</v>
      </c>
      <c r="M93" s="52"/>
      <c r="N93" s="40" t="s">
        <v>228</v>
      </c>
      <c r="O93" s="40" t="s">
        <v>224</v>
      </c>
      <c r="P93" s="98" t="s">
        <v>221</v>
      </c>
      <c r="Q93" s="40" t="s">
        <v>221</v>
      </c>
      <c r="R93" s="40" t="s">
        <v>223</v>
      </c>
      <c r="S93" s="40">
        <v>20250226</v>
      </c>
      <c r="T93" s="40">
        <v>20250301</v>
      </c>
      <c r="U93" s="77" t="s">
        <v>431</v>
      </c>
      <c r="V93" s="49">
        <v>0.6020833333333333</v>
      </c>
      <c r="W93" s="51" t="s">
        <v>432</v>
      </c>
      <c r="X93" s="37">
        <v>0.47986111111111113</v>
      </c>
      <c r="Z93" s="158"/>
      <c r="AA93" s="109"/>
    </row>
    <row r="94" spans="2:27" ht="19.5" customHeight="1">
      <c r="B94" s="150"/>
      <c r="C94" s="153"/>
      <c r="D94" s="153"/>
      <c r="E94" s="152"/>
      <c r="F94" s="155"/>
      <c r="G94" s="40"/>
      <c r="H94" s="40">
        <v>1</v>
      </c>
      <c r="I94" s="40"/>
      <c r="J94" s="41" t="s">
        <v>261</v>
      </c>
      <c r="K94" s="40" t="s">
        <v>293</v>
      </c>
      <c r="L94" s="81" t="s">
        <v>106</v>
      </c>
      <c r="M94" s="40"/>
      <c r="N94" s="40" t="s">
        <v>228</v>
      </c>
      <c r="O94" s="40" t="s">
        <v>224</v>
      </c>
      <c r="P94" s="98" t="s">
        <v>221</v>
      </c>
      <c r="Q94" s="40" t="s">
        <v>221</v>
      </c>
      <c r="R94" s="40" t="s">
        <v>223</v>
      </c>
      <c r="S94" s="40">
        <v>20250226</v>
      </c>
      <c r="T94" s="40">
        <v>20250301</v>
      </c>
      <c r="U94" s="77" t="s">
        <v>431</v>
      </c>
      <c r="V94" s="49">
        <v>0.6020833333333333</v>
      </c>
      <c r="W94" s="51" t="s">
        <v>432</v>
      </c>
      <c r="X94" s="37">
        <v>0.47986111111111113</v>
      </c>
      <c r="Z94" s="158"/>
      <c r="AA94" s="109"/>
    </row>
    <row r="95" spans="2:27" ht="19.5" customHeight="1">
      <c r="B95" s="150"/>
      <c r="C95" s="153"/>
      <c r="D95" s="153"/>
      <c r="E95" s="152"/>
      <c r="F95" s="155"/>
      <c r="G95" s="40"/>
      <c r="H95" s="40">
        <v>1</v>
      </c>
      <c r="I95" s="40"/>
      <c r="J95" s="72" t="s">
        <v>299</v>
      </c>
      <c r="K95" s="40" t="s">
        <v>294</v>
      </c>
      <c r="L95" s="81" t="s">
        <v>262</v>
      </c>
      <c r="M95" s="40"/>
      <c r="N95" s="40" t="s">
        <v>224</v>
      </c>
      <c r="O95" s="40" t="s">
        <v>228</v>
      </c>
      <c r="P95" s="98" t="s">
        <v>221</v>
      </c>
      <c r="Q95" s="40" t="s">
        <v>221</v>
      </c>
      <c r="R95" s="40" t="s">
        <v>223</v>
      </c>
      <c r="S95" s="40">
        <v>20250226</v>
      </c>
      <c r="T95" s="40">
        <v>20250301</v>
      </c>
      <c r="U95" s="77" t="s">
        <v>431</v>
      </c>
      <c r="V95" s="49">
        <v>0.6020833333333333</v>
      </c>
      <c r="W95" s="51" t="s">
        <v>432</v>
      </c>
      <c r="X95" s="37">
        <v>0.47986111111111113</v>
      </c>
      <c r="Z95" s="158"/>
      <c r="AA95" s="109"/>
    </row>
    <row r="96" spans="2:27" ht="19.5" customHeight="1">
      <c r="B96" s="150"/>
      <c r="C96" s="153"/>
      <c r="D96" s="153"/>
      <c r="E96" s="152"/>
      <c r="F96" s="156"/>
      <c r="G96" s="40"/>
      <c r="H96" s="40">
        <v>1</v>
      </c>
      <c r="I96" s="40"/>
      <c r="J96" s="41" t="s">
        <v>300</v>
      </c>
      <c r="K96" s="40" t="s">
        <v>295</v>
      </c>
      <c r="L96" s="81" t="s">
        <v>263</v>
      </c>
      <c r="M96" s="40"/>
      <c r="N96" s="40" t="s">
        <v>224</v>
      </c>
      <c r="O96" s="40" t="s">
        <v>228</v>
      </c>
      <c r="P96" s="98" t="s">
        <v>221</v>
      </c>
      <c r="Q96" s="40" t="s">
        <v>221</v>
      </c>
      <c r="R96" s="40" t="s">
        <v>225</v>
      </c>
      <c r="S96" s="40">
        <v>20250226</v>
      </c>
      <c r="T96" s="40">
        <v>20250301</v>
      </c>
      <c r="U96" s="77" t="s">
        <v>431</v>
      </c>
      <c r="V96" s="49">
        <v>0.6020833333333333</v>
      </c>
      <c r="W96" s="51" t="s">
        <v>432</v>
      </c>
      <c r="X96" s="37">
        <v>0.47986111111111113</v>
      </c>
      <c r="Z96" s="158"/>
      <c r="AA96" s="109"/>
    </row>
    <row r="97" spans="1:27" ht="19.5" customHeight="1">
      <c r="B97" s="150">
        <v>19</v>
      </c>
      <c r="C97" s="153"/>
      <c r="D97" s="151" t="s">
        <v>67</v>
      </c>
      <c r="E97" s="152" t="s">
        <v>68</v>
      </c>
      <c r="F97" s="153">
        <v>4</v>
      </c>
      <c r="G97" s="40"/>
      <c r="H97" s="40">
        <v>1</v>
      </c>
      <c r="I97" s="40"/>
      <c r="J97" s="41" t="s">
        <v>243</v>
      </c>
      <c r="K97" s="40" t="s">
        <v>413</v>
      </c>
      <c r="L97" s="40" t="s">
        <v>236</v>
      </c>
      <c r="M97" s="52"/>
      <c r="N97" s="129" t="s">
        <v>228</v>
      </c>
      <c r="O97" s="129" t="s">
        <v>224</v>
      </c>
      <c r="P97" s="98" t="s">
        <v>221</v>
      </c>
      <c r="Q97" s="129" t="s">
        <v>221</v>
      </c>
      <c r="R97" s="129" t="s">
        <v>225</v>
      </c>
      <c r="S97" s="40">
        <v>20250226</v>
      </c>
      <c r="T97" s="40">
        <v>20250301</v>
      </c>
      <c r="U97" s="40" t="s">
        <v>428</v>
      </c>
      <c r="V97" s="49">
        <v>0.6118055555555556</v>
      </c>
      <c r="W97" s="40" t="s">
        <v>446</v>
      </c>
      <c r="X97" s="37">
        <v>0.64583333333333337</v>
      </c>
      <c r="Z97" s="158"/>
      <c r="AA97" s="109"/>
    </row>
    <row r="98" spans="1:27" ht="19.5" customHeight="1">
      <c r="B98" s="150"/>
      <c r="C98" s="153"/>
      <c r="D98" s="151"/>
      <c r="E98" s="152"/>
      <c r="F98" s="153"/>
      <c r="G98" s="40"/>
      <c r="H98" s="40">
        <v>1</v>
      </c>
      <c r="I98" s="40"/>
      <c r="J98" s="41" t="s">
        <v>254</v>
      </c>
      <c r="K98" s="40" t="s">
        <v>414</v>
      </c>
      <c r="L98" s="40" t="s">
        <v>101</v>
      </c>
      <c r="M98" s="52"/>
      <c r="N98" s="129" t="s">
        <v>228</v>
      </c>
      <c r="O98" s="129" t="s">
        <v>224</v>
      </c>
      <c r="P98" s="98" t="s">
        <v>221</v>
      </c>
      <c r="Q98" s="129" t="s">
        <v>221</v>
      </c>
      <c r="R98" s="129" t="s">
        <v>225</v>
      </c>
      <c r="S98" s="40">
        <v>20250226</v>
      </c>
      <c r="T98" s="40">
        <v>20250301</v>
      </c>
      <c r="U98" s="40" t="s">
        <v>428</v>
      </c>
      <c r="V98" s="49">
        <v>0.6118055555555556</v>
      </c>
      <c r="W98" s="40" t="s">
        <v>446</v>
      </c>
      <c r="X98" s="37">
        <v>0.64583333333333337</v>
      </c>
      <c r="Z98" s="158"/>
      <c r="AA98" s="109"/>
    </row>
    <row r="99" spans="1:27" ht="19.5" customHeight="1">
      <c r="B99" s="150"/>
      <c r="C99" s="153"/>
      <c r="D99" s="151"/>
      <c r="E99" s="152"/>
      <c r="F99" s="153"/>
      <c r="G99" s="40"/>
      <c r="H99" s="40"/>
      <c r="I99" s="40"/>
      <c r="J99" s="41" t="s">
        <v>483</v>
      </c>
      <c r="K99" s="40" t="s">
        <v>415</v>
      </c>
      <c r="L99" s="40" t="s">
        <v>102</v>
      </c>
      <c r="M99" s="52"/>
      <c r="N99" s="129" t="s">
        <v>228</v>
      </c>
      <c r="O99" s="129" t="s">
        <v>224</v>
      </c>
      <c r="P99" s="98" t="s">
        <v>221</v>
      </c>
      <c r="Q99" s="129" t="s">
        <v>221</v>
      </c>
      <c r="R99" s="129" t="s">
        <v>225</v>
      </c>
      <c r="S99" s="40">
        <v>20250226</v>
      </c>
      <c r="T99" s="40">
        <v>20250301</v>
      </c>
      <c r="U99" s="40" t="s">
        <v>428</v>
      </c>
      <c r="V99" s="49">
        <v>0.6118055555555556</v>
      </c>
      <c r="W99" s="40" t="s">
        <v>446</v>
      </c>
      <c r="X99" s="37">
        <v>0.64583333333333337</v>
      </c>
      <c r="Z99" s="158"/>
      <c r="AA99" s="109"/>
    </row>
    <row r="100" spans="1:27" ht="19.5" customHeight="1">
      <c r="B100" s="150"/>
      <c r="C100" s="153"/>
      <c r="D100" s="151"/>
      <c r="E100" s="152"/>
      <c r="F100" s="153"/>
      <c r="G100" s="40"/>
      <c r="H100" s="40">
        <v>1</v>
      </c>
      <c r="I100" s="40"/>
      <c r="J100" s="41" t="s">
        <v>299</v>
      </c>
      <c r="K100" s="40" t="s">
        <v>416</v>
      </c>
      <c r="L100" s="40" t="s">
        <v>237</v>
      </c>
      <c r="M100" s="52"/>
      <c r="N100" s="129" t="s">
        <v>228</v>
      </c>
      <c r="O100" s="129" t="s">
        <v>224</v>
      </c>
      <c r="P100" s="98" t="s">
        <v>221</v>
      </c>
      <c r="Q100" s="129" t="s">
        <v>221</v>
      </c>
      <c r="R100" s="129" t="s">
        <v>225</v>
      </c>
      <c r="S100" s="40">
        <v>20250226</v>
      </c>
      <c r="T100" s="40">
        <v>20250301</v>
      </c>
      <c r="U100" s="40" t="s">
        <v>428</v>
      </c>
      <c r="V100" s="49">
        <v>0.6118055555555556</v>
      </c>
      <c r="W100" s="40" t="s">
        <v>446</v>
      </c>
      <c r="X100" s="37">
        <v>0.64583333333333337</v>
      </c>
      <c r="Z100" s="158"/>
      <c r="AA100" s="109"/>
    </row>
    <row r="101" spans="1:27" ht="39.75" customHeight="1" thickBot="1">
      <c r="B101" s="59"/>
      <c r="C101" s="60" t="s">
        <v>69</v>
      </c>
      <c r="D101" s="130"/>
      <c r="E101" s="131"/>
      <c r="F101" s="60">
        <f>SUM(F7:F100)</f>
        <v>94</v>
      </c>
      <c r="G101" s="60">
        <f>SUM(G7:G100)</f>
        <v>19</v>
      </c>
      <c r="H101" s="60">
        <f>SUM(H7:H100)</f>
        <v>44</v>
      </c>
      <c r="I101" s="60">
        <f>SUM(I7:I100)</f>
        <v>0</v>
      </c>
      <c r="J101" s="60"/>
      <c r="K101" s="60"/>
      <c r="L101" s="60"/>
      <c r="M101" s="60"/>
      <c r="N101" s="60"/>
      <c r="O101" s="60"/>
      <c r="P101" s="60"/>
      <c r="Q101" s="60"/>
      <c r="R101" s="60"/>
      <c r="S101" s="132"/>
      <c r="T101" s="132"/>
      <c r="U101" s="60"/>
      <c r="V101" s="133"/>
      <c r="W101" s="133"/>
      <c r="X101" s="134"/>
    </row>
    <row r="102" spans="1:27">
      <c r="A102" s="135"/>
      <c r="B102" s="135"/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6"/>
      <c r="R102" s="136"/>
      <c r="S102" s="135"/>
      <c r="T102" s="135"/>
      <c r="U102" s="135"/>
      <c r="V102" s="135"/>
      <c r="W102" s="135"/>
      <c r="X102" s="135"/>
    </row>
    <row r="103" spans="1:27" s="137" customFormat="1" ht="20.100000000000001" hidden="1" customHeight="1">
      <c r="B103" s="138" t="s">
        <v>203</v>
      </c>
      <c r="C103" s="138"/>
      <c r="D103" s="138"/>
      <c r="E103" s="139"/>
      <c r="F103" s="140"/>
      <c r="G103" s="138"/>
      <c r="H103" s="138"/>
      <c r="I103" s="138"/>
      <c r="J103" s="138"/>
      <c r="K103" s="139"/>
      <c r="L103" s="141"/>
      <c r="M103" s="142"/>
      <c r="N103" s="142"/>
      <c r="O103" s="142"/>
      <c r="P103" s="142"/>
      <c r="Q103" s="142"/>
      <c r="R103" s="142"/>
      <c r="S103" s="142"/>
      <c r="T103" s="142"/>
      <c r="U103" s="142"/>
    </row>
    <row r="104" spans="1:27" s="137" customFormat="1" ht="20.100000000000001" hidden="1" customHeight="1">
      <c r="A104" s="135"/>
      <c r="B104" s="138" t="s">
        <v>81</v>
      </c>
      <c r="C104" s="138"/>
      <c r="D104" s="138"/>
      <c r="E104" s="139"/>
      <c r="F104" s="140"/>
      <c r="G104" s="138"/>
      <c r="H104" s="138"/>
      <c r="I104" s="138"/>
      <c r="J104" s="138"/>
      <c r="K104" s="139"/>
      <c r="L104" s="141"/>
      <c r="M104" s="142"/>
      <c r="N104" s="142"/>
      <c r="O104" s="142"/>
      <c r="P104" s="142"/>
      <c r="Q104" s="142"/>
      <c r="R104" s="142"/>
      <c r="S104" s="142"/>
      <c r="T104" s="142"/>
      <c r="U104" s="142"/>
    </row>
    <row r="105" spans="1:27" s="137" customFormat="1" ht="20.100000000000001" hidden="1" customHeight="1">
      <c r="B105" s="138" t="s">
        <v>198</v>
      </c>
      <c r="C105" s="138" t="s">
        <v>197</v>
      </c>
      <c r="D105" s="138"/>
      <c r="E105" s="139"/>
      <c r="F105" s="140"/>
      <c r="G105" s="138"/>
      <c r="H105" s="138"/>
      <c r="I105" s="138"/>
      <c r="J105" s="138"/>
      <c r="K105" s="139"/>
      <c r="L105" s="141"/>
      <c r="M105" s="142"/>
      <c r="N105" s="142"/>
      <c r="O105" s="142"/>
      <c r="P105" s="142"/>
      <c r="Q105" s="142"/>
      <c r="R105" s="142"/>
      <c r="S105" s="142"/>
      <c r="T105" s="142"/>
      <c r="U105" s="142"/>
    </row>
    <row r="106" spans="1:27" s="137" customFormat="1" ht="20.100000000000001" hidden="1" customHeight="1">
      <c r="B106" s="138" t="s">
        <v>201</v>
      </c>
      <c r="C106" s="138" t="s">
        <v>199</v>
      </c>
      <c r="D106" s="138"/>
      <c r="E106" s="138"/>
      <c r="F106" s="138"/>
      <c r="G106" s="138"/>
      <c r="H106" s="138"/>
      <c r="I106" s="138"/>
      <c r="J106" s="138"/>
      <c r="K106" s="138"/>
      <c r="L106" s="141"/>
      <c r="M106" s="142"/>
      <c r="N106" s="142"/>
      <c r="O106" s="142"/>
      <c r="P106" s="142"/>
      <c r="Q106" s="142"/>
      <c r="R106" s="142"/>
      <c r="S106" s="142"/>
      <c r="T106" s="142"/>
      <c r="U106" s="142"/>
    </row>
    <row r="107" spans="1:27" s="137" customFormat="1" ht="20.100000000000001" hidden="1" customHeight="1">
      <c r="B107" s="138"/>
      <c r="C107" s="138" t="s">
        <v>151</v>
      </c>
      <c r="D107" s="138"/>
      <c r="E107" s="138"/>
      <c r="F107" s="138"/>
      <c r="G107" s="138"/>
      <c r="H107" s="138"/>
      <c r="I107" s="138"/>
      <c r="J107" s="138"/>
      <c r="K107" s="139"/>
      <c r="L107" s="141"/>
      <c r="M107" s="142"/>
      <c r="N107" s="142"/>
      <c r="O107" s="142"/>
      <c r="P107" s="142"/>
      <c r="Q107" s="142"/>
      <c r="R107" s="142"/>
      <c r="S107" s="142"/>
      <c r="T107" s="142"/>
      <c r="U107" s="142"/>
    </row>
    <row r="108" spans="1:27" s="137" customFormat="1" ht="20.100000000000001" hidden="1" customHeight="1">
      <c r="B108" s="138"/>
      <c r="C108" s="138" t="s">
        <v>200</v>
      </c>
      <c r="D108" s="138"/>
      <c r="E108" s="139"/>
      <c r="F108" s="138"/>
      <c r="G108" s="138"/>
      <c r="H108" s="138"/>
      <c r="I108" s="138"/>
      <c r="J108" s="138"/>
      <c r="K108" s="139"/>
      <c r="L108" s="141"/>
      <c r="M108" s="142"/>
      <c r="N108" s="142"/>
      <c r="O108" s="142"/>
      <c r="P108" s="142"/>
      <c r="Q108" s="142"/>
      <c r="R108" s="142"/>
      <c r="S108" s="142"/>
      <c r="T108" s="142"/>
      <c r="U108" s="142"/>
    </row>
    <row r="109" spans="1:27" s="137" customFormat="1" ht="19.5" hidden="1" customHeight="1">
      <c r="B109" s="143" t="s">
        <v>491</v>
      </c>
      <c r="C109" s="143"/>
      <c r="D109" s="143"/>
      <c r="E109" s="143"/>
      <c r="F109" s="138"/>
      <c r="G109" s="138"/>
      <c r="H109" s="138"/>
      <c r="I109" s="138"/>
      <c r="J109" s="138"/>
      <c r="K109" s="135"/>
      <c r="L109" s="135"/>
      <c r="M109" s="135"/>
      <c r="N109" s="135"/>
      <c r="O109" s="135"/>
      <c r="P109" s="135"/>
      <c r="Q109" s="136"/>
      <c r="R109" s="136"/>
      <c r="S109" s="135"/>
      <c r="T109" s="135"/>
      <c r="U109" s="135"/>
      <c r="V109" s="135"/>
      <c r="W109" s="135"/>
      <c r="X109" s="135"/>
    </row>
    <row r="110" spans="1:27" s="137" customFormat="1" ht="20.100000000000001" hidden="1" customHeight="1">
      <c r="B110" s="143" t="s">
        <v>492</v>
      </c>
      <c r="C110" s="143"/>
      <c r="D110" s="143"/>
      <c r="E110" s="143"/>
      <c r="F110" s="140"/>
      <c r="G110" s="138"/>
      <c r="H110" s="138"/>
      <c r="I110" s="138"/>
      <c r="J110" s="138"/>
      <c r="K110" s="135"/>
      <c r="L110" s="135"/>
      <c r="M110" s="135"/>
      <c r="N110" s="135"/>
      <c r="O110" s="135"/>
      <c r="P110" s="135"/>
      <c r="Q110" s="136"/>
      <c r="R110" s="136"/>
      <c r="S110" s="135"/>
      <c r="T110" s="135"/>
      <c r="U110" s="135"/>
      <c r="V110" s="135"/>
      <c r="W110" s="135"/>
      <c r="X110" s="135"/>
    </row>
    <row r="111" spans="1:27" s="137" customFormat="1" ht="20.100000000000001" hidden="1" customHeight="1">
      <c r="B111" s="143" t="s">
        <v>493</v>
      </c>
      <c r="C111" s="143"/>
      <c r="D111" s="143"/>
      <c r="E111" s="143"/>
      <c r="F111" s="140"/>
      <c r="G111" s="138"/>
      <c r="H111" s="138"/>
      <c r="I111" s="138"/>
      <c r="J111" s="138"/>
      <c r="K111" s="139"/>
      <c r="L111" s="141"/>
      <c r="M111" s="142"/>
      <c r="N111" s="142"/>
      <c r="O111" s="142"/>
      <c r="P111" s="142"/>
      <c r="Q111" s="142"/>
    </row>
    <row r="112" spans="1:27" s="137" customFormat="1" ht="20.100000000000001" hidden="1" customHeight="1">
      <c r="B112" s="143" t="s">
        <v>494</v>
      </c>
      <c r="C112" s="143"/>
      <c r="D112" s="143"/>
      <c r="E112" s="143"/>
      <c r="F112" s="140"/>
      <c r="G112" s="138"/>
      <c r="H112" s="138"/>
      <c r="I112" s="138"/>
      <c r="J112" s="138"/>
      <c r="K112" s="135"/>
      <c r="L112" s="135"/>
      <c r="M112" s="135"/>
      <c r="N112" s="135"/>
      <c r="O112" s="135"/>
      <c r="P112" s="135"/>
      <c r="Q112" s="136"/>
      <c r="R112" s="136"/>
      <c r="S112" s="135"/>
      <c r="T112" s="135"/>
      <c r="U112" s="135"/>
      <c r="V112" s="135"/>
      <c r="W112" s="135"/>
      <c r="X112" s="135"/>
    </row>
    <row r="113" spans="2:18" s="137" customFormat="1" ht="20.100000000000001" hidden="1" customHeight="1">
      <c r="B113" s="143" t="s">
        <v>495</v>
      </c>
      <c r="C113" s="143"/>
      <c r="D113" s="143"/>
      <c r="E113" s="143"/>
      <c r="F113" s="140"/>
      <c r="G113" s="144"/>
      <c r="H113" s="138"/>
      <c r="I113" s="138"/>
      <c r="J113" s="138"/>
      <c r="K113" s="139"/>
      <c r="L113" s="141"/>
      <c r="M113" s="142"/>
      <c r="N113" s="142"/>
      <c r="O113" s="142"/>
      <c r="P113" s="142"/>
      <c r="Q113" s="142"/>
    </row>
    <row r="114" spans="2:18" s="135" customFormat="1" ht="12.75" hidden="1">
      <c r="Q114" s="136"/>
      <c r="R114" s="136"/>
    </row>
    <row r="115" spans="2:18" s="135" customFormat="1" ht="12.75" hidden="1">
      <c r="Q115" s="136"/>
      <c r="R115" s="136"/>
    </row>
    <row r="116" spans="2:18" s="135" customFormat="1" ht="12.75">
      <c r="Q116" s="136"/>
      <c r="R116" s="136"/>
    </row>
    <row r="117" spans="2:18" s="135" customFormat="1" ht="12.75">
      <c r="Q117" s="136"/>
      <c r="R117" s="136"/>
    </row>
    <row r="118" spans="2:18" s="135" customFormat="1" ht="12.75">
      <c r="Q118" s="136"/>
      <c r="R118" s="136"/>
    </row>
    <row r="119" spans="2:18" s="135" customFormat="1" ht="12.75">
      <c r="Q119" s="136"/>
      <c r="R119" s="136"/>
    </row>
    <row r="120" spans="2:18" s="135" customFormat="1" ht="12.75">
      <c r="Q120" s="136"/>
      <c r="R120" s="136"/>
    </row>
    <row r="121" spans="2:18" s="135" customFormat="1" ht="12.75">
      <c r="Q121" s="136"/>
      <c r="R121" s="136"/>
    </row>
    <row r="122" spans="2:18" s="135" customFormat="1" ht="12.75">
      <c r="Q122" s="136"/>
      <c r="R122" s="136"/>
    </row>
    <row r="123" spans="2:18" s="135" customFormat="1" ht="12.75">
      <c r="Q123" s="136"/>
      <c r="R123" s="136"/>
    </row>
    <row r="124" spans="2:18" s="135" customFormat="1" ht="12.75">
      <c r="Q124" s="136"/>
      <c r="R124" s="136"/>
    </row>
    <row r="125" spans="2:18" s="135" customFormat="1" ht="12.75">
      <c r="Q125" s="136"/>
      <c r="R125" s="136"/>
    </row>
    <row r="126" spans="2:18" s="135" customFormat="1" ht="12.75">
      <c r="Q126" s="136"/>
      <c r="R126" s="136"/>
    </row>
    <row r="127" spans="2:18" s="135" customFormat="1" ht="12.75">
      <c r="Q127" s="136"/>
      <c r="R127" s="136"/>
    </row>
    <row r="128" spans="2:18" s="135" customFormat="1" ht="12.75">
      <c r="Q128" s="136"/>
      <c r="R128" s="136"/>
    </row>
    <row r="129" spans="17:18" s="135" customFormat="1" ht="12.75">
      <c r="Q129" s="136"/>
      <c r="R129" s="136"/>
    </row>
    <row r="130" spans="17:18" s="135" customFormat="1" ht="12.75">
      <c r="Q130" s="136"/>
      <c r="R130" s="136"/>
    </row>
    <row r="131" spans="17:18" s="135" customFormat="1" ht="12.75">
      <c r="Q131" s="136"/>
      <c r="R131" s="136"/>
    </row>
    <row r="132" spans="17:18" s="135" customFormat="1" ht="12.75">
      <c r="Q132" s="136"/>
      <c r="R132" s="136"/>
    </row>
    <row r="133" spans="17:18" s="135" customFormat="1" ht="12.75">
      <c r="Q133" s="136"/>
      <c r="R133" s="136"/>
    </row>
    <row r="134" spans="17:18" s="135" customFormat="1" ht="12.75">
      <c r="Q134" s="136"/>
      <c r="R134" s="136"/>
    </row>
    <row r="135" spans="17:18" s="135" customFormat="1" ht="12.75">
      <c r="Q135" s="136"/>
      <c r="R135" s="136"/>
    </row>
    <row r="136" spans="17:18" s="135" customFormat="1" ht="12.75">
      <c r="Q136" s="136"/>
      <c r="R136" s="136"/>
    </row>
    <row r="137" spans="17:18" s="135" customFormat="1" ht="12.75">
      <c r="Q137" s="136"/>
      <c r="R137" s="136"/>
    </row>
    <row r="138" spans="17:18" s="135" customFormat="1" ht="12.75">
      <c r="Q138" s="136"/>
      <c r="R138" s="136"/>
    </row>
    <row r="139" spans="17:18" s="135" customFormat="1" ht="12.75">
      <c r="Q139" s="136"/>
      <c r="R139" s="136"/>
    </row>
    <row r="140" spans="17:18" s="135" customFormat="1" ht="12.75">
      <c r="Q140" s="136"/>
      <c r="R140" s="136"/>
    </row>
    <row r="141" spans="17:18" s="135" customFormat="1" ht="12.75">
      <c r="Q141" s="136"/>
      <c r="R141" s="136"/>
    </row>
  </sheetData>
  <autoFilter ref="A6:AA101" xr:uid="{00000000-0001-0000-0000-000000000000}">
    <filterColumn colId="2" showButton="0"/>
  </autoFilter>
  <mergeCells count="117">
    <mergeCell ref="F77:F79"/>
    <mergeCell ref="B80:B83"/>
    <mergeCell ref="C73:C83"/>
    <mergeCell ref="D80:D83"/>
    <mergeCell ref="E80:E83"/>
    <mergeCell ref="B21:B29"/>
    <mergeCell ref="E34:E36"/>
    <mergeCell ref="E57:E59"/>
    <mergeCell ref="F57:F59"/>
    <mergeCell ref="B57:B59"/>
    <mergeCell ref="D37:D38"/>
    <mergeCell ref="E37:E38"/>
    <mergeCell ref="F37:F38"/>
    <mergeCell ref="B40:B41"/>
    <mergeCell ref="D40:D41"/>
    <mergeCell ref="E40:E41"/>
    <mergeCell ref="F40:F41"/>
    <mergeCell ref="Z2:Z4"/>
    <mergeCell ref="AA2:AA4"/>
    <mergeCell ref="B4:X4"/>
    <mergeCell ref="B7:B18"/>
    <mergeCell ref="C7:C18"/>
    <mergeCell ref="E7:E18"/>
    <mergeCell ref="F7:F18"/>
    <mergeCell ref="Z7:Z29"/>
    <mergeCell ref="C5:D6"/>
    <mergeCell ref="B5:B6"/>
    <mergeCell ref="E5:E6"/>
    <mergeCell ref="F5:F6"/>
    <mergeCell ref="J5:J6"/>
    <mergeCell ref="K5:K6"/>
    <mergeCell ref="L5:L6"/>
    <mergeCell ref="T5:T6"/>
    <mergeCell ref="M5:M6"/>
    <mergeCell ref="S5:S6"/>
    <mergeCell ref="U5:V5"/>
    <mergeCell ref="W5:X5"/>
    <mergeCell ref="R5:R6"/>
    <mergeCell ref="C21:C29"/>
    <mergeCell ref="E21:E29"/>
    <mergeCell ref="F21:F29"/>
    <mergeCell ref="B2:X3"/>
    <mergeCell ref="B30:B33"/>
    <mergeCell ref="C30:C33"/>
    <mergeCell ref="D30:D33"/>
    <mergeCell ref="E30:E33"/>
    <mergeCell ref="F30:F33"/>
    <mergeCell ref="N5:N6"/>
    <mergeCell ref="Q5:Q6"/>
    <mergeCell ref="G5:G6"/>
    <mergeCell ref="H5:H6"/>
    <mergeCell ref="I5:I6"/>
    <mergeCell ref="O5:O6"/>
    <mergeCell ref="B19:B20"/>
    <mergeCell ref="P5:P6"/>
    <mergeCell ref="F19:F20"/>
    <mergeCell ref="E19:E20"/>
    <mergeCell ref="C19:C20"/>
    <mergeCell ref="Z73:Z100"/>
    <mergeCell ref="B77:B79"/>
    <mergeCell ref="D77:D79"/>
    <mergeCell ref="E77:E79"/>
    <mergeCell ref="C34:C59"/>
    <mergeCell ref="B42:B44"/>
    <mergeCell ref="D42:D44"/>
    <mergeCell ref="E42:E44"/>
    <mergeCell ref="F42:F44"/>
    <mergeCell ref="F45:F56"/>
    <mergeCell ref="B45:B56"/>
    <mergeCell ref="D45:D56"/>
    <mergeCell ref="E45:E56"/>
    <mergeCell ref="F34:F36"/>
    <mergeCell ref="D34:D36"/>
    <mergeCell ref="B34:B36"/>
    <mergeCell ref="B37:B38"/>
    <mergeCell ref="Z30:Z59"/>
    <mergeCell ref="D57:D59"/>
    <mergeCell ref="F80:F83"/>
    <mergeCell ref="B73:B76"/>
    <mergeCell ref="D73:D76"/>
    <mergeCell ref="E73:E76"/>
    <mergeCell ref="F73:F76"/>
    <mergeCell ref="Z60:Z72"/>
    <mergeCell ref="B64:B67"/>
    <mergeCell ref="D64:D67"/>
    <mergeCell ref="E64:E67"/>
    <mergeCell ref="F64:F67"/>
    <mergeCell ref="B68:B69"/>
    <mergeCell ref="D68:D69"/>
    <mergeCell ref="E68:E69"/>
    <mergeCell ref="F68:F69"/>
    <mergeCell ref="B70:B72"/>
    <mergeCell ref="B60:B63"/>
    <mergeCell ref="C60:C72"/>
    <mergeCell ref="D60:D63"/>
    <mergeCell ref="E60:E63"/>
    <mergeCell ref="F60:F63"/>
    <mergeCell ref="D70:D72"/>
    <mergeCell ref="E70:E72"/>
    <mergeCell ref="F70:F72"/>
    <mergeCell ref="B97:B100"/>
    <mergeCell ref="D97:D100"/>
    <mergeCell ref="E97:E100"/>
    <mergeCell ref="F97:F100"/>
    <mergeCell ref="C84:C100"/>
    <mergeCell ref="D84:D87"/>
    <mergeCell ref="E84:E87"/>
    <mergeCell ref="F84:F87"/>
    <mergeCell ref="B88:B92"/>
    <mergeCell ref="D88:D92"/>
    <mergeCell ref="E88:E92"/>
    <mergeCell ref="F88:F92"/>
    <mergeCell ref="B93:B96"/>
    <mergeCell ref="D93:D96"/>
    <mergeCell ref="B84:B87"/>
    <mergeCell ref="E93:E96"/>
    <mergeCell ref="F93:F96"/>
  </mergeCells>
  <phoneticPr fontId="40" type="noConversion"/>
  <hyperlinks>
    <hyperlink ref="L57" r:id="rId1" xr:uid="{1F219D8F-79D5-4FED-906A-A070B743FACA}"/>
    <hyperlink ref="L59" r:id="rId2" xr:uid="{C2548FCA-F1A3-4997-A4D5-3883B776B1FC}"/>
    <hyperlink ref="L58" r:id="rId3" xr:uid="{961F99CC-C1C9-41FA-968E-A562570F7D3B}"/>
    <hyperlink ref="L69" r:id="rId4" xr:uid="{00000000-0004-0000-0000-000000000000}"/>
    <hyperlink ref="L68" r:id="rId5" xr:uid="{00000000-0004-0000-0000-000001000000}"/>
  </hyperlinks>
  <printOptions horizontalCentered="1" verticalCentered="1"/>
  <pageMargins left="0.25" right="0.25" top="0.75" bottom="0.75" header="0.3" footer="0.3"/>
  <pageSetup scale="23" orientation="landscape" r:id="rId6"/>
  <ignoredErrors>
    <ignoredError sqref="T42:T4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2EC79-5F55-468A-B2DB-91EF3F802F81}">
  <sheetPr>
    <pageSetUpPr fitToPage="1"/>
  </sheetPr>
  <dimension ref="B1:L28"/>
  <sheetViews>
    <sheetView zoomScale="90" zoomScaleNormal="90" workbookViewId="0">
      <selection activeCell="N17" sqref="N17"/>
    </sheetView>
  </sheetViews>
  <sheetFormatPr defaultColWidth="9.140625" defaultRowHeight="12.75"/>
  <cols>
    <col min="1" max="1" width="3" customWidth="1"/>
    <col min="2" max="5" width="20.7109375" customWidth="1"/>
    <col min="7" max="10" width="20.7109375" customWidth="1"/>
    <col min="12" max="12" width="17.85546875" bestFit="1" customWidth="1"/>
  </cols>
  <sheetData>
    <row r="1" spans="2:12" ht="13.5" thickBot="1"/>
    <row r="2" spans="2:12" s="1" customFormat="1" ht="21.75" customHeight="1" thickBot="1">
      <c r="B2" s="220" t="s">
        <v>306</v>
      </c>
      <c r="C2" s="221"/>
      <c r="D2" s="221"/>
      <c r="E2" s="222"/>
      <c r="G2" s="220" t="s">
        <v>307</v>
      </c>
      <c r="H2" s="221"/>
      <c r="I2" s="221"/>
      <c r="J2" s="222"/>
      <c r="L2" s="23" t="s">
        <v>323</v>
      </c>
    </row>
    <row r="3" spans="2:12" s="1" customFormat="1" ht="21.75" customHeight="1" thickBot="1">
      <c r="B3" s="3" t="s">
        <v>42</v>
      </c>
      <c r="C3" s="4" t="s">
        <v>180</v>
      </c>
      <c r="D3" s="4" t="s">
        <v>181</v>
      </c>
      <c r="E3" s="4" t="s">
        <v>190</v>
      </c>
      <c r="G3" s="3" t="s">
        <v>42</v>
      </c>
      <c r="H3" s="4" t="s">
        <v>180</v>
      </c>
      <c r="I3" s="4" t="s">
        <v>181</v>
      </c>
      <c r="J3" s="4" t="s">
        <v>190</v>
      </c>
      <c r="L3" s="23" t="s">
        <v>320</v>
      </c>
    </row>
    <row r="4" spans="2:12" s="1" customFormat="1" ht="21.75" customHeight="1" thickBot="1">
      <c r="B4" s="5" t="s">
        <v>136</v>
      </c>
      <c r="C4" s="6" t="s">
        <v>83</v>
      </c>
      <c r="D4" s="6"/>
      <c r="E4" s="6"/>
      <c r="G4" s="5" t="s">
        <v>136</v>
      </c>
      <c r="H4" s="6" t="s">
        <v>83</v>
      </c>
      <c r="I4" s="6"/>
      <c r="J4" s="6"/>
      <c r="L4" s="23" t="s">
        <v>321</v>
      </c>
    </row>
    <row r="5" spans="2:12" s="1" customFormat="1" ht="21.75" customHeight="1" thickBot="1">
      <c r="B5" s="5" t="s">
        <v>137</v>
      </c>
      <c r="C5" s="6"/>
      <c r="D5" s="6" t="s">
        <v>83</v>
      </c>
      <c r="E5" s="6"/>
      <c r="G5" s="5" t="s">
        <v>137</v>
      </c>
      <c r="H5" s="6"/>
      <c r="I5" s="6"/>
      <c r="J5" s="6" t="s">
        <v>83</v>
      </c>
      <c r="L5" s="23" t="s">
        <v>322</v>
      </c>
    </row>
    <row r="6" spans="2:12" s="1" customFormat="1" ht="21.75" customHeight="1" thickBot="1">
      <c r="B6" s="5" t="s">
        <v>138</v>
      </c>
      <c r="C6" s="6"/>
      <c r="D6" s="6" t="s">
        <v>83</v>
      </c>
      <c r="E6" s="6"/>
      <c r="G6" s="5" t="s">
        <v>138</v>
      </c>
      <c r="H6" s="6" t="s">
        <v>83</v>
      </c>
      <c r="I6" s="6"/>
      <c r="J6" s="6"/>
    </row>
    <row r="7" spans="2:12" s="1" customFormat="1" ht="21.75" customHeight="1" thickBot="1">
      <c r="B7" s="7" t="s">
        <v>153</v>
      </c>
      <c r="C7" s="6"/>
      <c r="D7" s="6"/>
      <c r="E7" s="6"/>
      <c r="G7" s="7" t="s">
        <v>153</v>
      </c>
      <c r="H7" s="6"/>
      <c r="I7" s="6"/>
      <c r="J7" s="6"/>
    </row>
    <row r="8" spans="2:12" s="1" customFormat="1" ht="21.75" customHeight="1" thickBot="1">
      <c r="B8" s="5" t="s">
        <v>139</v>
      </c>
      <c r="C8" s="6" t="s">
        <v>83</v>
      </c>
      <c r="D8" s="6"/>
      <c r="E8" s="6"/>
      <c r="G8" s="5" t="s">
        <v>139</v>
      </c>
      <c r="H8" s="6"/>
      <c r="I8" s="6" t="s">
        <v>83</v>
      </c>
      <c r="J8" s="6"/>
    </row>
    <row r="9" spans="2:12" s="1" customFormat="1" ht="21.75" customHeight="1" thickBot="1">
      <c r="B9" s="5" t="s">
        <v>140</v>
      </c>
      <c r="C9" s="6" t="s">
        <v>83</v>
      </c>
      <c r="D9" s="6"/>
      <c r="E9" s="6"/>
      <c r="G9" s="5" t="s">
        <v>140</v>
      </c>
      <c r="H9" s="6"/>
      <c r="I9" s="6" t="s">
        <v>83</v>
      </c>
      <c r="J9" s="6"/>
    </row>
    <row r="10" spans="2:12" s="1" customFormat="1" ht="21.75" customHeight="1" thickBot="1">
      <c r="B10" s="5" t="s">
        <v>182</v>
      </c>
      <c r="C10" s="6"/>
      <c r="D10" s="6" t="s">
        <v>83</v>
      </c>
      <c r="E10" s="6"/>
      <c r="G10" s="5" t="s">
        <v>182</v>
      </c>
      <c r="H10" s="6" t="s">
        <v>83</v>
      </c>
      <c r="I10" s="6"/>
      <c r="J10" s="6"/>
    </row>
    <row r="11" spans="2:12" s="1" customFormat="1" ht="21.75" customHeight="1" thickBot="1">
      <c r="B11" s="5" t="s">
        <v>319</v>
      </c>
      <c r="C11" s="6" t="s">
        <v>83</v>
      </c>
      <c r="D11" s="6"/>
      <c r="E11" s="6"/>
      <c r="G11" s="5" t="s">
        <v>319</v>
      </c>
      <c r="H11" s="6" t="s">
        <v>83</v>
      </c>
      <c r="I11" s="6"/>
      <c r="J11" s="6"/>
    </row>
    <row r="12" spans="2:12" s="1" customFormat="1" ht="21.75" customHeight="1" thickBot="1">
      <c r="B12" s="5" t="s">
        <v>141</v>
      </c>
      <c r="C12" s="6" t="s">
        <v>83</v>
      </c>
      <c r="D12" s="6"/>
      <c r="E12" s="6"/>
      <c r="G12" s="5" t="s">
        <v>141</v>
      </c>
      <c r="H12" s="6"/>
      <c r="I12" s="6" t="s">
        <v>83</v>
      </c>
      <c r="J12" s="6"/>
    </row>
    <row r="13" spans="2:12" s="1" customFormat="1" ht="21.75" customHeight="1" thickBot="1">
      <c r="B13" s="5" t="s">
        <v>183</v>
      </c>
      <c r="C13" s="6" t="s">
        <v>83</v>
      </c>
      <c r="D13" s="6"/>
      <c r="E13" s="6"/>
      <c r="G13" s="5" t="s">
        <v>183</v>
      </c>
      <c r="H13" s="6"/>
      <c r="I13" s="6" t="s">
        <v>83</v>
      </c>
      <c r="J13" s="6"/>
    </row>
    <row r="14" spans="2:12" s="1" customFormat="1" ht="21.75" customHeight="1" thickBot="1">
      <c r="B14" s="5" t="s">
        <v>142</v>
      </c>
      <c r="C14" s="6"/>
      <c r="D14" s="6" t="s">
        <v>83</v>
      </c>
      <c r="E14" s="6"/>
      <c r="G14" s="5" t="s">
        <v>142</v>
      </c>
      <c r="H14" s="6" t="s">
        <v>83</v>
      </c>
      <c r="I14" s="6"/>
      <c r="J14" s="6"/>
    </row>
    <row r="15" spans="2:12" s="1" customFormat="1" ht="21.75" customHeight="1" thickBot="1">
      <c r="B15" s="5" t="s">
        <v>143</v>
      </c>
      <c r="C15" s="6" t="s">
        <v>83</v>
      </c>
      <c r="D15" s="6"/>
      <c r="E15" s="6"/>
      <c r="G15" s="5" t="s">
        <v>143</v>
      </c>
      <c r="H15" s="6"/>
      <c r="I15" s="6" t="s">
        <v>83</v>
      </c>
      <c r="J15" s="6"/>
    </row>
    <row r="16" spans="2:12" s="1" customFormat="1" ht="21.75" customHeight="1" thickBot="1">
      <c r="B16" s="7" t="s">
        <v>144</v>
      </c>
      <c r="C16" s="6"/>
      <c r="D16" s="6"/>
      <c r="E16" s="6"/>
      <c r="G16" s="7" t="s">
        <v>144</v>
      </c>
      <c r="H16" s="6"/>
      <c r="I16" s="6"/>
      <c r="J16" s="6"/>
    </row>
    <row r="17" spans="2:10" s="1" customFormat="1" ht="21.75" customHeight="1" thickBot="1">
      <c r="B17" s="5" t="s">
        <v>331</v>
      </c>
      <c r="C17" s="6" t="s">
        <v>83</v>
      </c>
      <c r="D17" s="6"/>
      <c r="E17" s="6"/>
      <c r="G17" s="5" t="s">
        <v>331</v>
      </c>
      <c r="H17" s="6"/>
      <c r="I17" s="6" t="s">
        <v>83</v>
      </c>
      <c r="J17" s="6"/>
    </row>
    <row r="18" spans="2:10" s="1" customFormat="1" ht="21.75" customHeight="1" thickBot="1">
      <c r="B18" s="5" t="s">
        <v>145</v>
      </c>
      <c r="C18" s="6"/>
      <c r="D18" s="6" t="s">
        <v>83</v>
      </c>
      <c r="E18" s="6"/>
      <c r="G18" s="5" t="s">
        <v>145</v>
      </c>
      <c r="H18" s="6" t="s">
        <v>83</v>
      </c>
      <c r="I18" s="6"/>
      <c r="J18" s="6"/>
    </row>
    <row r="19" spans="2:10" s="1" customFormat="1" ht="21.75" customHeight="1" thickBot="1">
      <c r="B19" s="5" t="s">
        <v>149</v>
      </c>
      <c r="C19" s="6"/>
      <c r="D19" s="6" t="s">
        <v>83</v>
      </c>
      <c r="E19" s="6"/>
      <c r="G19" s="5" t="s">
        <v>149</v>
      </c>
      <c r="H19" s="6" t="s">
        <v>83</v>
      </c>
      <c r="I19" s="6"/>
      <c r="J19" s="6"/>
    </row>
    <row r="20" spans="2:10" s="1" customFormat="1" ht="21.75" customHeight="1" thickBot="1">
      <c r="B20" s="5" t="s">
        <v>150</v>
      </c>
      <c r="C20" s="6" t="s">
        <v>83</v>
      </c>
      <c r="D20" s="6"/>
      <c r="E20" s="6"/>
      <c r="G20" s="5" t="s">
        <v>150</v>
      </c>
      <c r="H20" s="6"/>
      <c r="I20" s="6" t="s">
        <v>83</v>
      </c>
      <c r="J20" s="6"/>
    </row>
    <row r="21" spans="2:10" s="1" customFormat="1" ht="21.75" customHeight="1" thickBot="1">
      <c r="B21" s="7" t="s">
        <v>146</v>
      </c>
      <c r="C21" s="6"/>
      <c r="D21" s="6"/>
      <c r="E21" s="6"/>
      <c r="G21" s="7" t="s">
        <v>146</v>
      </c>
      <c r="H21" s="6"/>
      <c r="I21" s="6"/>
      <c r="J21" s="6"/>
    </row>
    <row r="22" spans="2:10" s="1" customFormat="1" ht="21.75" customHeight="1" thickBot="1">
      <c r="B22" s="5" t="s">
        <v>147</v>
      </c>
      <c r="C22" s="6"/>
      <c r="D22" s="6" t="s">
        <v>83</v>
      </c>
      <c r="E22" s="6"/>
      <c r="G22" s="5" t="s">
        <v>147</v>
      </c>
      <c r="H22" s="6"/>
      <c r="I22" s="6" t="s">
        <v>83</v>
      </c>
      <c r="J22" s="6"/>
    </row>
    <row r="23" spans="2:10" s="1" customFormat="1" ht="21.75" customHeight="1" thickBot="1">
      <c r="B23" s="5" t="s">
        <v>324</v>
      </c>
      <c r="C23" s="6" t="s">
        <v>83</v>
      </c>
      <c r="D23" s="6"/>
      <c r="E23" s="6"/>
      <c r="G23" s="5" t="s">
        <v>324</v>
      </c>
      <c r="H23" s="6"/>
      <c r="I23" s="6" t="s">
        <v>83</v>
      </c>
      <c r="J23" s="6"/>
    </row>
    <row r="24" spans="2:10" s="1" customFormat="1" ht="21.75" customHeight="1" thickBot="1">
      <c r="B24" s="5" t="s">
        <v>148</v>
      </c>
      <c r="C24" s="6" t="s">
        <v>83</v>
      </c>
      <c r="D24" s="6"/>
      <c r="E24" s="6"/>
      <c r="G24" s="5" t="s">
        <v>148</v>
      </c>
      <c r="H24" s="6"/>
      <c r="I24" s="6" t="s">
        <v>83</v>
      </c>
      <c r="J24" s="6"/>
    </row>
    <row r="25" spans="2:10" s="1" customFormat="1" ht="21.75" customHeight="1" thickBot="1">
      <c r="B25" s="5" t="s">
        <v>184</v>
      </c>
      <c r="C25" s="6" t="s">
        <v>83</v>
      </c>
      <c r="D25" s="6"/>
      <c r="E25" s="6"/>
      <c r="G25" s="5" t="s">
        <v>184</v>
      </c>
      <c r="H25" s="6" t="s">
        <v>83</v>
      </c>
      <c r="I25" s="6"/>
      <c r="J25" s="6"/>
    </row>
    <row r="26" spans="2:10" s="1" customFormat="1" ht="21.75" customHeight="1" thickBot="1">
      <c r="B26" s="5" t="s">
        <v>188</v>
      </c>
      <c r="C26" s="6"/>
      <c r="D26" s="6" t="s">
        <v>83</v>
      </c>
      <c r="E26" s="6"/>
      <c r="G26" s="5" t="s">
        <v>188</v>
      </c>
      <c r="H26" s="6" t="s">
        <v>83</v>
      </c>
      <c r="I26" s="6"/>
      <c r="J26" s="6"/>
    </row>
    <row r="27" spans="2:10" s="1" customFormat="1" ht="21.75" customHeight="1" thickBot="1">
      <c r="B27" s="5" t="s">
        <v>189</v>
      </c>
      <c r="C27" s="6" t="s">
        <v>83</v>
      </c>
      <c r="D27" s="6"/>
      <c r="E27" s="6"/>
      <c r="G27" s="5" t="s">
        <v>189</v>
      </c>
      <c r="H27" s="6"/>
      <c r="I27" s="6" t="s">
        <v>83</v>
      </c>
      <c r="J27" s="6"/>
    </row>
    <row r="28" spans="2:10" s="1" customFormat="1" ht="21">
      <c r="B28" s="8"/>
      <c r="C28" s="9"/>
      <c r="D28" s="9"/>
      <c r="E28" s="9"/>
    </row>
  </sheetData>
  <mergeCells count="2">
    <mergeCell ref="B2:E2"/>
    <mergeCell ref="G2:J2"/>
  </mergeCells>
  <pageMargins left="0.7" right="0.7" top="0.75" bottom="0.75" header="0.3" footer="0.3"/>
  <pageSetup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1"/>
  <sheetViews>
    <sheetView zoomScale="86" zoomScaleNormal="86" workbookViewId="0">
      <selection activeCell="C24" sqref="C24"/>
    </sheetView>
  </sheetViews>
  <sheetFormatPr defaultColWidth="9.140625" defaultRowHeight="15.75"/>
  <cols>
    <col min="1" max="1" width="2.42578125" style="1" customWidth="1"/>
    <col min="2" max="2" width="82" style="2" customWidth="1"/>
    <col min="3" max="3" width="91.5703125" style="1" customWidth="1"/>
    <col min="4" max="4" width="82.42578125" style="1" customWidth="1"/>
    <col min="5" max="16384" width="9.140625" style="1"/>
  </cols>
  <sheetData>
    <row r="2" spans="2:5" ht="49.5" customHeight="1">
      <c r="B2" s="223" t="s">
        <v>340</v>
      </c>
      <c r="C2" s="223"/>
      <c r="D2" s="223"/>
    </row>
    <row r="3" spans="2:5">
      <c r="B3" s="24" t="s">
        <v>341</v>
      </c>
      <c r="C3" s="24" t="s">
        <v>342</v>
      </c>
      <c r="D3" s="24" t="s">
        <v>343</v>
      </c>
      <c r="E3" s="2"/>
    </row>
    <row r="4" spans="2:5">
      <c r="B4" s="25" t="s">
        <v>344</v>
      </c>
      <c r="C4" s="25" t="s">
        <v>345</v>
      </c>
      <c r="D4" s="25" t="s">
        <v>346</v>
      </c>
      <c r="E4" s="2"/>
    </row>
    <row r="5" spans="2:5">
      <c r="B5" s="25" t="s">
        <v>347</v>
      </c>
      <c r="C5" s="25" t="s">
        <v>348</v>
      </c>
      <c r="D5" s="25" t="s">
        <v>349</v>
      </c>
      <c r="E5" s="2"/>
    </row>
    <row r="6" spans="2:5">
      <c r="B6" s="25" t="s">
        <v>350</v>
      </c>
      <c r="C6" s="25" t="s">
        <v>351</v>
      </c>
      <c r="D6" s="25" t="s">
        <v>352</v>
      </c>
      <c r="E6" s="2"/>
    </row>
    <row r="8" spans="2:5">
      <c r="B8" s="26" t="s">
        <v>353</v>
      </c>
      <c r="C8" s="26" t="s">
        <v>354</v>
      </c>
      <c r="D8" s="26" t="s">
        <v>355</v>
      </c>
    </row>
    <row r="9" spans="2:5" ht="31.5">
      <c r="B9" s="25" t="s">
        <v>356</v>
      </c>
      <c r="C9" s="25" t="s">
        <v>357</v>
      </c>
      <c r="D9" s="25" t="s">
        <v>358</v>
      </c>
    </row>
    <row r="10" spans="2:5" ht="31.5">
      <c r="B10" s="25" t="s">
        <v>359</v>
      </c>
      <c r="C10" s="25" t="s">
        <v>360</v>
      </c>
      <c r="D10" s="25" t="s">
        <v>361</v>
      </c>
    </row>
    <row r="11" spans="2:5">
      <c r="B11" s="25" t="s">
        <v>362</v>
      </c>
      <c r="C11" s="25" t="s">
        <v>363</v>
      </c>
      <c r="D11" s="25" t="s">
        <v>364</v>
      </c>
    </row>
  </sheetData>
  <mergeCells count="1">
    <mergeCell ref="B2:D2"/>
  </mergeCells>
  <phoneticPr fontId="40" type="noConversion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"/>
  <sheetViews>
    <sheetView zoomScale="91" zoomScaleNormal="91" workbookViewId="0">
      <selection activeCell="N8" sqref="N8"/>
    </sheetView>
  </sheetViews>
  <sheetFormatPr defaultColWidth="10.7109375" defaultRowHeight="25.5"/>
  <cols>
    <col min="1" max="1" width="8" style="10" customWidth="1"/>
    <col min="2" max="16384" width="10.7109375" style="10"/>
  </cols>
  <sheetData>
    <row r="1" spans="1:16" ht="39.75" customHeight="1">
      <c r="A1" s="224" t="s">
        <v>206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19"/>
      <c r="P1" s="19"/>
    </row>
    <row r="2" spans="1:16" s="11" customFormat="1" ht="19.5">
      <c r="A2" s="225" t="s">
        <v>79</v>
      </c>
      <c r="B2" s="225"/>
      <c r="C2" s="225"/>
      <c r="D2" s="225"/>
      <c r="E2" s="12" t="s">
        <v>80</v>
      </c>
    </row>
    <row r="3" spans="1:16" s="11" customFormat="1" ht="19.5">
      <c r="A3" s="225" t="s">
        <v>205</v>
      </c>
      <c r="B3" s="225"/>
      <c r="C3" s="225"/>
      <c r="D3" s="225"/>
      <c r="E3" s="12" t="s">
        <v>204</v>
      </c>
    </row>
  </sheetData>
  <mergeCells count="3">
    <mergeCell ref="A1:N1"/>
    <mergeCell ref="A3:D3"/>
    <mergeCell ref="A2:D2"/>
  </mergeCells>
  <hyperlinks>
    <hyperlink ref="E2" r:id="rId1" xr:uid="{00000000-0004-0000-0200-000000000000}"/>
    <hyperlink ref="E3" r:id="rId2" xr:uid="{D2BE54EE-85D1-4C67-8E5B-C7B68977DE00}"/>
  </hyperlinks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2"/>
  <sheetViews>
    <sheetView zoomScaleNormal="100" workbookViewId="0">
      <selection activeCell="B5" sqref="B5:B92"/>
    </sheetView>
  </sheetViews>
  <sheetFormatPr defaultColWidth="11.42578125" defaultRowHeight="15"/>
  <cols>
    <col min="1" max="1" width="9" style="13" bestFit="1" customWidth="1"/>
    <col min="2" max="2" width="41.5703125" style="13" customWidth="1"/>
    <col min="3" max="3" width="15.85546875" style="14" customWidth="1"/>
    <col min="4" max="4" width="11.85546875" style="13" bestFit="1" customWidth="1"/>
    <col min="5" max="16384" width="11.42578125" style="13"/>
  </cols>
  <sheetData>
    <row r="1" spans="1:3">
      <c r="B1" s="13" t="s">
        <v>130</v>
      </c>
    </row>
    <row r="2" spans="1:3">
      <c r="A2" s="15" t="s">
        <v>131</v>
      </c>
      <c r="B2" s="13" t="e">
        <f ca="1">INDIRECT("C"&amp;MAX(A:A))</f>
        <v>#VALUE!</v>
      </c>
      <c r="C2" s="14" t="s">
        <v>132</v>
      </c>
    </row>
    <row r="4" spans="1:3">
      <c r="A4" s="16" t="s">
        <v>133</v>
      </c>
      <c r="B4" s="13" t="s">
        <v>134</v>
      </c>
      <c r="C4" s="14" t="s">
        <v>135</v>
      </c>
    </row>
    <row r="5" spans="1:3">
      <c r="A5" s="16" t="e">
        <f t="shared" ref="A5:A36" ca="1" si="0">IF(B5&lt;&gt;"",CELL("fila",A5),0)</f>
        <v>#VALUE!</v>
      </c>
      <c r="B5" s="13" t="s">
        <v>196</v>
      </c>
      <c r="C5" s="14" t="str">
        <f>B5</f>
        <v>wilsonchen@tw.evergreen-line.com</v>
      </c>
    </row>
    <row r="6" spans="1:3">
      <c r="A6" s="16" t="e">
        <f t="shared" ca="1" si="0"/>
        <v>#VALUE!</v>
      </c>
      <c r="B6" s="13" t="s">
        <v>191</v>
      </c>
      <c r="C6" s="14" t="str">
        <f>B6&amp;"; "&amp;C5</f>
        <v>ingridtung@tw.evergreen-line.com; wilsonchen@tw.evergreen-line.com</v>
      </c>
    </row>
    <row r="7" spans="1:3">
      <c r="A7" s="16" t="e">
        <f t="shared" ca="1" si="0"/>
        <v>#VALUE!</v>
      </c>
      <c r="B7" s="13" t="s">
        <v>118</v>
      </c>
      <c r="C7" s="14" t="str">
        <f t="shared" ref="C7:C70" si="1">B7&amp;"; "&amp;C6</f>
        <v>tonywu@tw.evergreen-line.com; ingridtung@tw.evergreen-line.com; wilsonchen@tw.evergreen-line.com</v>
      </c>
    </row>
    <row r="8" spans="1:3">
      <c r="A8" s="16" t="e">
        <f t="shared" ca="1" si="0"/>
        <v>#VALUE!</v>
      </c>
      <c r="B8" s="13" t="s">
        <v>179</v>
      </c>
      <c r="C8" s="14" t="str">
        <f t="shared" si="1"/>
        <v>markchen@tw.evergreen-line.com; tonywu@tw.evergreen-line.com; ingridtung@tw.evergreen-line.com; wilsonchen@tw.evergreen-line.com</v>
      </c>
    </row>
    <row r="9" spans="1:3">
      <c r="A9" s="16" t="e">
        <f t="shared" ca="1" si="0"/>
        <v>#VALUE!</v>
      </c>
      <c r="B9" s="13" t="s">
        <v>178</v>
      </c>
      <c r="C9" s="14" t="str">
        <f t="shared" si="1"/>
        <v>jerrychchang@tw.evergreen-line.com; markchen@tw.evergreen-line.com; tonywu@tw.evergreen-line.com; ingridtung@tw.evergreen-line.com; wilsonchen@tw.evergreen-line.com</v>
      </c>
    </row>
    <row r="10" spans="1:3">
      <c r="A10" s="16" t="e">
        <f t="shared" ca="1" si="0"/>
        <v>#VALUE!</v>
      </c>
      <c r="B10" s="13" t="s">
        <v>152</v>
      </c>
      <c r="C10" s="14" t="str">
        <f t="shared" si="1"/>
        <v>johanneswang@tw.evergreen-line.com; jerrychchang@tw.evergreen-line.com; markchen@tw.evergreen-line.com; tonywu@tw.evergreen-line.com; ingridtung@tw.evergreen-line.com; wilsonchen@tw.evergreen-line.com</v>
      </c>
    </row>
    <row r="11" spans="1:3">
      <c r="A11" s="16" t="e">
        <f t="shared" ca="1" si="0"/>
        <v>#VALUE!</v>
      </c>
      <c r="B11" s="13" t="s">
        <v>202</v>
      </c>
      <c r="C11" s="14" t="str">
        <f t="shared" si="1"/>
        <v>benjamintsai@evergreen-shipping.us; johanneswang@tw.evergreen-line.com; jerrychchang@tw.evergreen-line.com; markchen@tw.evergreen-line.com; tonywu@tw.evergreen-line.com; ingridtung@tw.evergreen-line.com; wilsonchen@tw.evergreen-line.com</v>
      </c>
    </row>
    <row r="12" spans="1:3">
      <c r="A12" s="16" t="e">
        <f t="shared" ca="1" si="0"/>
        <v>#VALUE!</v>
      </c>
      <c r="B12" s="13" t="s">
        <v>192</v>
      </c>
      <c r="C12" s="14" t="str">
        <f t="shared" si="1"/>
        <v>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13" spans="1:3">
      <c r="A13" s="16" t="e">
        <f t="shared" ca="1" si="0"/>
        <v>#VALUE!</v>
      </c>
      <c r="B13" s="13" t="s">
        <v>193</v>
      </c>
      <c r="C13" s="14" t="str">
        <f t="shared" si="1"/>
        <v>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14" spans="1:3">
      <c r="A14" s="16" t="e">
        <f t="shared" ca="1" si="0"/>
        <v>#VALUE!</v>
      </c>
      <c r="B14" s="13" t="s">
        <v>194</v>
      </c>
      <c r="C14" s="14" t="str">
        <f t="shared" si="1"/>
        <v>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15" spans="1:3">
      <c r="A15" s="16" t="e">
        <f t="shared" ca="1" si="0"/>
        <v>#VALUE!</v>
      </c>
      <c r="B15" s="18" t="s">
        <v>119</v>
      </c>
      <c r="C15" s="14" t="str">
        <f t="shared" si="1"/>
        <v>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16" spans="1:3">
      <c r="A16" s="16" t="e">
        <f t="shared" ca="1" si="0"/>
        <v>#VALUE!</v>
      </c>
      <c r="B16" s="13" t="s">
        <v>185</v>
      </c>
      <c r="C16" s="14" t="str">
        <f t="shared" si="1"/>
        <v>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17" spans="1:3">
      <c r="A17" s="16" t="e">
        <f t="shared" ca="1" si="0"/>
        <v>#VALUE!</v>
      </c>
      <c r="B17" s="13" t="s">
        <v>186</v>
      </c>
      <c r="C17" s="14" t="str">
        <f t="shared" si="1"/>
        <v>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18" spans="1:3">
      <c r="A18" s="16" t="e">
        <f t="shared" ca="1" si="0"/>
        <v>#VALUE!</v>
      </c>
      <c r="B18" s="13" t="s">
        <v>122</v>
      </c>
      <c r="C18" s="14" t="str">
        <f t="shared" si="1"/>
        <v>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19" spans="1:3">
      <c r="A19" s="16" t="e">
        <f t="shared" ca="1" si="0"/>
        <v>#VALUE!</v>
      </c>
      <c r="B19" s="13" t="s">
        <v>123</v>
      </c>
      <c r="C19" s="14" t="str">
        <f t="shared" si="1"/>
        <v>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20" spans="1:3">
      <c r="A20" s="16" t="e">
        <f t="shared" ca="1" si="0"/>
        <v>#VALUE!</v>
      </c>
      <c r="B20" s="13" t="s">
        <v>124</v>
      </c>
      <c r="C20" s="14" t="str">
        <f t="shared" si="1"/>
        <v>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21" spans="1:3">
      <c r="A21" s="16" t="e">
        <f t="shared" ca="1" si="0"/>
        <v>#VALUE!</v>
      </c>
      <c r="B21" s="13" t="s">
        <v>125</v>
      </c>
      <c r="C21" s="14" t="str">
        <f t="shared" si="1"/>
        <v>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22" spans="1:3">
      <c r="A22" s="16" t="e">
        <f t="shared" ca="1" si="0"/>
        <v>#VALUE!</v>
      </c>
      <c r="B22" s="13" t="s">
        <v>187</v>
      </c>
      <c r="C22" s="14" t="str">
        <f t="shared" si="1"/>
        <v>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23" spans="1:3">
      <c r="A23" s="16" t="e">
        <f t="shared" ca="1" si="0"/>
        <v>#VALUE!</v>
      </c>
      <c r="B23" s="13" t="s">
        <v>126</v>
      </c>
      <c r="C23" s="14" t="str">
        <f t="shared" si="1"/>
        <v>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24" spans="1:3">
      <c r="A24" s="16" t="e">
        <f t="shared" ca="1" si="0"/>
        <v>#VALUE!</v>
      </c>
      <c r="B24" s="13" t="s">
        <v>91</v>
      </c>
      <c r="C24" s="14" t="str">
        <f t="shared" si="1"/>
        <v>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25" spans="1:3">
      <c r="A25" s="16" t="e">
        <f t="shared" ca="1" si="0"/>
        <v>#VALUE!</v>
      </c>
      <c r="B25" s="13" t="s">
        <v>165</v>
      </c>
      <c r="C25" s="14" t="str">
        <f t="shared" si="1"/>
        <v>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26" spans="1:3">
      <c r="A26" s="16" t="e">
        <f t="shared" ca="1" si="0"/>
        <v>#VALUE!</v>
      </c>
      <c r="B26" s="13" t="s">
        <v>93</v>
      </c>
      <c r="C26" s="14" t="str">
        <f t="shared" si="1"/>
        <v>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27" spans="1:3">
      <c r="A27" s="16" t="e">
        <f t="shared" ca="1" si="0"/>
        <v>#VALUE!</v>
      </c>
      <c r="B27" s="13" t="s">
        <v>92</v>
      </c>
      <c r="C27" s="14" t="str">
        <f t="shared" si="1"/>
        <v>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28" spans="1:3">
      <c r="A28" s="16" t="e">
        <f t="shared" ca="1" si="0"/>
        <v>#VALUE!</v>
      </c>
      <c r="B28" s="13" t="s">
        <v>111</v>
      </c>
      <c r="C28" s="14" t="str">
        <f t="shared" si="1"/>
        <v>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29" spans="1:3">
      <c r="A29" s="16" t="e">
        <f t="shared" ca="1" si="0"/>
        <v>#VALUE!</v>
      </c>
      <c r="B29" s="13" t="s">
        <v>112</v>
      </c>
      <c r="C29" s="14" t="str">
        <f t="shared" si="1"/>
        <v>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30" spans="1:3">
      <c r="A30" s="16" t="e">
        <f t="shared" ca="1" si="0"/>
        <v>#VALUE!</v>
      </c>
      <c r="B30" s="13" t="s">
        <v>113</v>
      </c>
      <c r="C30" s="14" t="str">
        <f t="shared" si="1"/>
        <v>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31" spans="1:3">
      <c r="A31" s="16" t="e">
        <f t="shared" ca="1" si="0"/>
        <v>#VALUE!</v>
      </c>
      <c r="B31" s="13" t="s">
        <v>114</v>
      </c>
      <c r="C31" s="14" t="str">
        <f t="shared" si="1"/>
        <v>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32" spans="1:3">
      <c r="A32" s="16" t="e">
        <f t="shared" ca="1" si="0"/>
        <v>#VALUE!</v>
      </c>
      <c r="B32" s="13" t="s">
        <v>96</v>
      </c>
      <c r="C32" s="14" t="str">
        <f t="shared" si="1"/>
        <v>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33" spans="1:3">
      <c r="A33" s="16" t="e">
        <f t="shared" ca="1" si="0"/>
        <v>#VALUE!</v>
      </c>
      <c r="B33" s="13" t="s">
        <v>96</v>
      </c>
      <c r="C33" s="14" t="str">
        <f t="shared" si="1"/>
        <v>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34" spans="1:3">
      <c r="A34" s="16" t="e">
        <f t="shared" ca="1" si="0"/>
        <v>#VALUE!</v>
      </c>
      <c r="B34" s="13" t="s">
        <v>128</v>
      </c>
      <c r="C34" s="14" t="str">
        <f t="shared" si="1"/>
        <v>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35" spans="1:3">
      <c r="A35" s="16" t="e">
        <f t="shared" ca="1" si="0"/>
        <v>#VALUE!</v>
      </c>
      <c r="B35" s="13" t="s">
        <v>129</v>
      </c>
      <c r="C35" s="14" t="str">
        <f t="shared" si="1"/>
        <v>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36" spans="1:3">
      <c r="A36" s="16" t="e">
        <f t="shared" ca="1" si="0"/>
        <v>#VALUE!</v>
      </c>
      <c r="B36" s="13" t="s">
        <v>127</v>
      </c>
      <c r="C36" s="14" t="str">
        <f t="shared" si="1"/>
        <v>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37" spans="1:3">
      <c r="A37" s="16" t="e">
        <f t="shared" ref="A37:A68" ca="1" si="2">IF(B37&lt;&gt;"",CELL("fila",A37),0)</f>
        <v>#VALUE!</v>
      </c>
      <c r="B37" s="13" t="s">
        <v>174</v>
      </c>
      <c r="C37" s="14" t="str">
        <f t="shared" si="1"/>
        <v>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38" spans="1:3">
      <c r="A38" s="16" t="e">
        <f t="shared" ca="1" si="2"/>
        <v>#VALUE!</v>
      </c>
      <c r="B38" s="13" t="s">
        <v>175</v>
      </c>
      <c r="C38" s="14" t="str">
        <f t="shared" si="1"/>
        <v>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39" spans="1:3">
      <c r="A39" s="16" t="e">
        <f t="shared" ca="1" si="2"/>
        <v>#VALUE!</v>
      </c>
      <c r="B39" s="13" t="s">
        <v>176</v>
      </c>
      <c r="C39" s="14" t="str">
        <f t="shared" si="1"/>
        <v>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40" spans="1:3">
      <c r="A40" s="16" t="e">
        <f t="shared" ca="1" si="2"/>
        <v>#VALUE!</v>
      </c>
      <c r="B40" s="13" t="s">
        <v>97</v>
      </c>
      <c r="C40" s="14" t="str">
        <f t="shared" si="1"/>
        <v>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41" spans="1:3">
      <c r="A41" s="16" t="e">
        <f t="shared" ca="1" si="2"/>
        <v>#VALUE!</v>
      </c>
      <c r="B41" s="13" t="s">
        <v>98</v>
      </c>
      <c r="C41" s="14" t="str">
        <f t="shared" si="1"/>
        <v>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42" spans="1:3">
      <c r="A42" s="16" t="e">
        <f t="shared" ca="1" si="2"/>
        <v>#VALUE!</v>
      </c>
      <c r="B42" s="13" t="s">
        <v>177</v>
      </c>
      <c r="C42" s="14" t="str">
        <f t="shared" si="1"/>
        <v>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43" spans="1:3">
      <c r="A43" s="16" t="e">
        <f t="shared" ca="1" si="2"/>
        <v>#VALUE!</v>
      </c>
      <c r="B43" s="13" t="s">
        <v>84</v>
      </c>
      <c r="C43" s="14" t="str">
        <f t="shared" si="1"/>
        <v>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44" spans="1:3">
      <c r="A44" s="16" t="e">
        <f t="shared" ca="1" si="2"/>
        <v>#VALUE!</v>
      </c>
      <c r="B44" s="13" t="s">
        <v>85</v>
      </c>
      <c r="C44" s="14" t="str">
        <f t="shared" si="1"/>
        <v>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45" spans="1:3">
      <c r="A45" s="16" t="e">
        <f t="shared" ca="1" si="2"/>
        <v>#VALUE!</v>
      </c>
      <c r="B45" s="13" t="s">
        <v>160</v>
      </c>
      <c r="C45" s="14" t="str">
        <f t="shared" si="1"/>
        <v>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46" spans="1:3">
      <c r="A46" s="16" t="e">
        <f t="shared" ca="1" si="2"/>
        <v>#VALUE!</v>
      </c>
      <c r="B46" s="13" t="s">
        <v>161</v>
      </c>
      <c r="C46" s="14" t="str">
        <f t="shared" si="1"/>
        <v>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47" spans="1:3">
      <c r="A47" s="16" t="e">
        <f t="shared" ca="1" si="2"/>
        <v>#VALUE!</v>
      </c>
      <c r="B47" s="13" t="s">
        <v>162</v>
      </c>
      <c r="C47" s="14" t="str">
        <f t="shared" si="1"/>
        <v>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48" spans="1:3">
      <c r="A48" s="16">
        <f t="shared" ca="1" si="2"/>
        <v>0</v>
      </c>
      <c r="C48" s="14" t="str">
        <f t="shared" si="1"/>
        <v>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49" spans="1:3">
      <c r="A49" s="16" t="e">
        <f t="shared" ca="1" si="2"/>
        <v>#VALUE!</v>
      </c>
      <c r="B49" s="13" t="s">
        <v>209</v>
      </c>
      <c r="C49" s="14" t="str">
        <f t="shared" si="1"/>
        <v>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50" spans="1:3">
      <c r="A50" s="16" t="e">
        <f t="shared" ca="1" si="2"/>
        <v>#VALUE!</v>
      </c>
      <c r="B50" s="13" t="s">
        <v>211</v>
      </c>
      <c r="C50" s="14" t="str">
        <f t="shared" si="1"/>
        <v>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51" spans="1:3">
      <c r="A51" s="16" t="e">
        <f t="shared" ca="1" si="2"/>
        <v>#VALUE!</v>
      </c>
      <c r="B51" s="13" t="s">
        <v>210</v>
      </c>
      <c r="C51" s="14" t="str">
        <f t="shared" si="1"/>
        <v>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52" spans="1:3">
      <c r="A52" s="16" t="e">
        <f t="shared" ca="1" si="2"/>
        <v>#VALUE!</v>
      </c>
      <c r="B52" s="13" t="s">
        <v>170</v>
      </c>
      <c r="C52" s="14" t="str">
        <f t="shared" si="1"/>
        <v>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53" spans="1:3">
      <c r="A53" s="16" t="e">
        <f t="shared" ca="1" si="2"/>
        <v>#VALUE!</v>
      </c>
      <c r="B53" s="13" t="s">
        <v>208</v>
      </c>
      <c r="C53" s="14" t="str">
        <f t="shared" si="1"/>
        <v>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54" spans="1:3">
      <c r="A54" s="16" t="e">
        <f t="shared" ca="1" si="2"/>
        <v>#VALUE!</v>
      </c>
      <c r="B54" s="13" t="s">
        <v>163</v>
      </c>
      <c r="C54" s="14" t="str">
        <f t="shared" si="1"/>
        <v>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55" spans="1:3">
      <c r="A55" s="16" t="e">
        <f t="shared" ca="1" si="2"/>
        <v>#VALUE!</v>
      </c>
      <c r="B55" s="13" t="s">
        <v>164</v>
      </c>
      <c r="C55" s="14" t="str">
        <f t="shared" si="1"/>
        <v>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56" spans="1:3">
      <c r="A56" s="16" t="e">
        <f t="shared" ca="1" si="2"/>
        <v>#VALUE!</v>
      </c>
      <c r="B56" s="13" t="s">
        <v>99</v>
      </c>
      <c r="C56" s="14" t="str">
        <f t="shared" si="1"/>
        <v>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57" spans="1:3">
      <c r="A57" s="16" t="e">
        <f t="shared" ca="1" si="2"/>
        <v>#VALUE!</v>
      </c>
      <c r="B57" s="13" t="s">
        <v>167</v>
      </c>
      <c r="C57" s="14" t="str">
        <f t="shared" si="1"/>
        <v>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58" spans="1:3">
      <c r="A58" s="16" t="e">
        <f t="shared" ca="1" si="2"/>
        <v>#VALUE!</v>
      </c>
      <c r="B58" s="13" t="s">
        <v>86</v>
      </c>
      <c r="C58" s="14" t="str">
        <f t="shared" si="1"/>
        <v>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59" spans="1:3">
      <c r="A59" s="16" t="e">
        <f t="shared" ca="1" si="2"/>
        <v>#VALUE!</v>
      </c>
      <c r="B59" s="13" t="s">
        <v>87</v>
      </c>
      <c r="C59" s="14" t="str">
        <f t="shared" si="1"/>
        <v>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60" spans="1:3">
      <c r="A60" s="16" t="e">
        <f t="shared" ca="1" si="2"/>
        <v>#VALUE!</v>
      </c>
      <c r="B60" s="13" t="s">
        <v>88</v>
      </c>
      <c r="C60" s="14" t="str">
        <f t="shared" si="1"/>
        <v>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61" spans="1:3">
      <c r="A61" s="16" t="e">
        <f t="shared" ca="1" si="2"/>
        <v>#VALUE!</v>
      </c>
      <c r="B61" s="13" t="s">
        <v>89</v>
      </c>
      <c r="C61" s="14" t="str">
        <f t="shared" si="1"/>
        <v>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62" spans="1:3">
      <c r="A62" s="16" t="e">
        <f t="shared" ca="1" si="2"/>
        <v>#VALUE!</v>
      </c>
      <c r="B62" s="13" t="s">
        <v>90</v>
      </c>
      <c r="C62" s="14" t="str">
        <f t="shared" si="1"/>
        <v>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63" spans="1:3">
      <c r="A63" s="16" t="e">
        <f t="shared" ca="1" si="2"/>
        <v>#VALUE!</v>
      </c>
      <c r="B63" s="13" t="s">
        <v>171</v>
      </c>
      <c r="C63" s="14" t="str">
        <f t="shared" si="1"/>
        <v>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64" spans="1:3">
      <c r="A64" s="16" t="e">
        <f t="shared" ca="1" si="2"/>
        <v>#VALUE!</v>
      </c>
      <c r="B64" s="13" t="s">
        <v>172</v>
      </c>
      <c r="C64" s="14" t="str">
        <f t="shared" si="1"/>
        <v>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65" spans="1:3">
      <c r="A65" s="16" t="e">
        <f t="shared" ca="1" si="2"/>
        <v>#VALUE!</v>
      </c>
      <c r="B65" s="13" t="s">
        <v>173</v>
      </c>
      <c r="C65" s="14" t="str">
        <f t="shared" si="1"/>
        <v>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66" spans="1:3">
      <c r="A66" s="16" t="e">
        <f t="shared" ca="1" si="2"/>
        <v>#VALUE!</v>
      </c>
      <c r="B66" s="13" t="s">
        <v>115</v>
      </c>
      <c r="C66" s="14" t="str">
        <f t="shared" si="1"/>
        <v>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67" spans="1:3">
      <c r="A67" s="16" t="e">
        <f t="shared" ca="1" si="2"/>
        <v>#VALUE!</v>
      </c>
      <c r="B67" s="13" t="s">
        <v>166</v>
      </c>
      <c r="C67" s="14" t="str">
        <f t="shared" si="1"/>
        <v>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68" spans="1:3">
      <c r="A68" s="16" t="e">
        <f t="shared" ca="1" si="2"/>
        <v>#VALUE!</v>
      </c>
      <c r="B68" s="13" t="s">
        <v>116</v>
      </c>
      <c r="C68" s="14" t="str">
        <f t="shared" si="1"/>
        <v>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69" spans="1:3">
      <c r="A69" s="16" t="e">
        <f t="shared" ref="A69:A90" ca="1" si="3">IF(B69&lt;&gt;"",CELL("fila",A69),0)</f>
        <v>#VALUE!</v>
      </c>
      <c r="B69" s="13" t="s">
        <v>117</v>
      </c>
      <c r="C69" s="14" t="str">
        <f t="shared" si="1"/>
        <v>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70" spans="1:3">
      <c r="A70" s="16" t="e">
        <f t="shared" ca="1" si="3"/>
        <v>#VALUE!</v>
      </c>
      <c r="B70" s="13" t="s">
        <v>120</v>
      </c>
      <c r="C70" s="14" t="str">
        <f t="shared" si="1"/>
        <v>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71" spans="1:3">
      <c r="A71" s="16" t="e">
        <f t="shared" ca="1" si="3"/>
        <v>#VALUE!</v>
      </c>
      <c r="B71" s="13" t="s">
        <v>157</v>
      </c>
      <c r="C71" s="14" t="str">
        <f t="shared" ref="C71:C92" si="4">B71&amp;"; "&amp;C70</f>
        <v>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72" spans="1:3">
      <c r="A72" s="16" t="e">
        <f t="shared" ca="1" si="3"/>
        <v>#VALUE!</v>
      </c>
      <c r="B72" s="13" t="s">
        <v>212</v>
      </c>
      <c r="C72" s="14" t="str">
        <f t="shared" si="4"/>
        <v>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73" spans="1:3">
      <c r="A73" s="16" t="e">
        <f t="shared" ca="1" si="3"/>
        <v>#VALUE!</v>
      </c>
      <c r="B73" s="13" t="s">
        <v>158</v>
      </c>
      <c r="C73" s="14" t="str">
        <f t="shared" si="4"/>
        <v>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74" spans="1:3">
      <c r="A74" s="16" t="e">
        <f t="shared" ca="1" si="3"/>
        <v>#VALUE!</v>
      </c>
      <c r="B74" s="13" t="s">
        <v>121</v>
      </c>
      <c r="C74" s="14" t="str">
        <f t="shared" si="4"/>
        <v>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75" spans="1:3">
      <c r="A75" s="16" t="e">
        <f t="shared" ca="1" si="3"/>
        <v>#VALUE!</v>
      </c>
      <c r="B75" s="13" t="s">
        <v>159</v>
      </c>
      <c r="C75" s="14" t="str">
        <f t="shared" si="4"/>
        <v>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76" spans="1:3">
      <c r="A76" s="16" t="e">
        <f t="shared" ca="1" si="3"/>
        <v>#VALUE!</v>
      </c>
      <c r="B76" s="13" t="s">
        <v>108</v>
      </c>
      <c r="C76" s="14" t="str">
        <f t="shared" si="4"/>
        <v>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77" spans="1:3">
      <c r="A77" s="16" t="e">
        <f t="shared" ca="1" si="3"/>
        <v>#VALUE!</v>
      </c>
      <c r="B77" s="13" t="s">
        <v>109</v>
      </c>
      <c r="C77" s="14" t="str">
        <f t="shared" si="4"/>
        <v>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78" spans="1:3">
      <c r="A78" s="16" t="e">
        <f t="shared" ca="1" si="3"/>
        <v>#VALUE!</v>
      </c>
      <c r="B78" s="13" t="s">
        <v>110</v>
      </c>
      <c r="C78" s="14" t="str">
        <f t="shared" si="4"/>
        <v>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79" spans="1:3">
      <c r="A79" s="16" t="e">
        <f t="shared" ca="1" si="3"/>
        <v>#VALUE!</v>
      </c>
      <c r="B79" s="13" t="s">
        <v>169</v>
      </c>
      <c r="C79" s="14" t="str">
        <f t="shared" si="4"/>
        <v>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80" spans="1:3">
      <c r="A80" s="16" t="e">
        <f t="shared" ca="1" si="3"/>
        <v>#VALUE!</v>
      </c>
      <c r="B80" s="13" t="s">
        <v>94</v>
      </c>
      <c r="C80" s="14" t="str">
        <f t="shared" si="4"/>
        <v>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81" spans="1:3">
      <c r="A81" s="16" t="e">
        <f t="shared" ca="1" si="3"/>
        <v>#VALUE!</v>
      </c>
      <c r="B81" s="13" t="s">
        <v>95</v>
      </c>
      <c r="C81" s="14" t="str">
        <f t="shared" si="4"/>
        <v>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82" spans="1:3">
      <c r="A82" s="16" t="e">
        <f t="shared" ca="1" si="3"/>
        <v>#VALUE!</v>
      </c>
      <c r="B82" s="13" t="s">
        <v>155</v>
      </c>
      <c r="C82" s="14" t="str">
        <f t="shared" si="4"/>
        <v>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83" spans="1:3">
      <c r="A83" s="16" t="e">
        <f t="shared" ca="1" si="3"/>
        <v>#VALUE!</v>
      </c>
      <c r="B83" s="13" t="s">
        <v>103</v>
      </c>
      <c r="C83" s="14" t="str">
        <f t="shared" si="4"/>
        <v>calb@evergreen-shipping.com.co; 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84" spans="1:3">
      <c r="A84" s="16" t="e">
        <f t="shared" ca="1" si="3"/>
        <v>#VALUE!</v>
      </c>
      <c r="B84" s="13" t="s">
        <v>104</v>
      </c>
      <c r="C84" s="14" t="str">
        <f t="shared" si="4"/>
        <v>valbuena.edna@evergreen-shipping.com.co; calb@evergreen-shipping.com.co; 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85" spans="1:3">
      <c r="A85" s="16" t="e">
        <f t="shared" ca="1" si="3"/>
        <v>#VALUE!</v>
      </c>
      <c r="B85" s="13" t="s">
        <v>207</v>
      </c>
      <c r="C85" s="14" t="str">
        <f t="shared" si="4"/>
        <v>christso@evergreen-shipping.com.co; valbuena.edna@evergreen-shipping.com.co; calb@evergreen-shipping.com.co; 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86" spans="1:3">
      <c r="A86" s="16" t="e">
        <f t="shared" ca="1" si="3"/>
        <v>#VALUE!</v>
      </c>
      <c r="B86" s="13" t="s">
        <v>105</v>
      </c>
      <c r="C86" s="14" t="str">
        <f t="shared" si="4"/>
        <v>leohclee@evergreen-shipping.com.ec; christso@evergreen-shipping.com.co; valbuena.edna@evergreen-shipping.com.co; calb@evergreen-shipping.com.co; 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87" spans="1:3">
      <c r="A87" s="16" t="e">
        <f t="shared" ca="1" si="3"/>
        <v>#VALUE!</v>
      </c>
      <c r="B87" s="13" t="s">
        <v>106</v>
      </c>
      <c r="C87" s="14" t="str">
        <f t="shared" si="4"/>
        <v>lftrujillo@evergreen-shipping.com.ec; leohclee@evergreen-shipping.com.ec; christso@evergreen-shipping.com.co; valbuena.edna@evergreen-shipping.com.co; calb@evergreen-shipping.com.co; 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88" spans="1:3">
      <c r="A88" s="16" t="e">
        <f t="shared" ca="1" si="3"/>
        <v>#VALUE!</v>
      </c>
      <c r="B88" s="13" t="s">
        <v>107</v>
      </c>
      <c r="C88" s="14" t="str">
        <f t="shared" si="4"/>
        <v>spelaez@evergreen-shipping.com.ec; lftrujillo@evergreen-shipping.com.ec; leohclee@evergreen-shipping.com.ec; christso@evergreen-shipping.com.co; valbuena.edna@evergreen-shipping.com.co; calb@evergreen-shipping.com.co; 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89" spans="1:3">
      <c r="A89" s="16" t="e">
        <f t="shared" ca="1" si="3"/>
        <v>#VALUE!</v>
      </c>
      <c r="B89" s="13" t="s">
        <v>168</v>
      </c>
      <c r="C89" s="14" t="str">
        <f t="shared" si="4"/>
        <v>fespinoza@evergreen-shipping.com.ec; spelaez@evergreen-shipping.com.ec; lftrujillo@evergreen-shipping.com.ec; leohclee@evergreen-shipping.com.ec; christso@evergreen-shipping.com.co; valbuena.edna@evergreen-shipping.com.co; calb@evergreen-shipping.com.co; 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90" spans="1:3">
      <c r="A90" s="16" t="e">
        <f t="shared" ca="1" si="3"/>
        <v>#VALUE!</v>
      </c>
      <c r="B90" s="13" t="s">
        <v>100</v>
      </c>
      <c r="C90" s="14" t="str">
        <f t="shared" si="4"/>
        <v>vincentlin@evergreen-shipping.com.pe; fespinoza@evergreen-shipping.com.ec; spelaez@evergreen-shipping.com.ec; lftrujillo@evergreen-shipping.com.ec; leohclee@evergreen-shipping.com.ec; christso@evergreen-shipping.com.co; valbuena.edna@evergreen-shipping.com.co; calb@evergreen-shipping.com.co; 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91" spans="1:3">
      <c r="A91" s="16" t="e">
        <f ca="1">IF(B91&lt;&gt;"",CELL("fila",A91),0)</f>
        <v>#VALUE!</v>
      </c>
      <c r="B91" s="13" t="s">
        <v>101</v>
      </c>
      <c r="C91" s="14" t="str">
        <f t="shared" si="4"/>
        <v>gbarandiaran@evergreen-shipping.com.pe; vincentlin@evergreen-shipping.com.pe; fespinoza@evergreen-shipping.com.ec; spelaez@evergreen-shipping.com.ec; lftrujillo@evergreen-shipping.com.ec; leohclee@evergreen-shipping.com.ec; christso@evergreen-shipping.com.co; valbuena.edna@evergreen-shipping.com.co; calb@evergreen-shipping.com.co; 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92" spans="1:3">
      <c r="A92" s="16" t="e">
        <f ca="1">IF(B92&lt;&gt;"",CELL("fila",A92),0)</f>
        <v>#VALUE!</v>
      </c>
      <c r="B92" s="17" t="s">
        <v>102</v>
      </c>
      <c r="C92" s="14" t="str">
        <f t="shared" si="4"/>
        <v>rloayza@evergreen-shipping.com.pe; gbarandiaran@evergreen-shipping.com.pe; vincentlin@evergreen-shipping.com.pe; fespinoza@evergreen-shipping.com.ec; spelaez@evergreen-shipping.com.ec; lftrujillo@evergreen-shipping.com.ec; leohclee@evergreen-shipping.com.ec; christso@evergreen-shipping.com.co; valbuena.edna@evergreen-shipping.com.co; calb@evergreen-shipping.com.co; 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</sheetData>
  <conditionalFormatting sqref="B1:B1048576">
    <cfRule type="containsText" dxfId="1" priority="2" operator="containsText" text="pa.evergreen-line.com">
      <formula>NOT(ISERROR(SEARCH("pa.evergreen-line.com",B1)))</formula>
    </cfRule>
  </conditionalFormatting>
  <conditionalFormatting sqref="E2">
    <cfRule type="containsText" dxfId="0" priority="1" operator="containsText" text="pa.evergreen-line.com">
      <formula>NOT(ISERROR(SEARCH("pa.evergreen-line.com",E2)))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Meeting Participants</vt:lpstr>
      <vt:lpstr>Supporting team</vt:lpstr>
      <vt:lpstr>FEB 27 &amp; 28 Lunch box option</vt:lpstr>
      <vt:lpstr>Hotel info</vt:lpstr>
      <vt:lpstr>Email list</vt:lpstr>
      <vt:lpstr>'Meeting Participants'!Print_Area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SHIAU-TSZ DUNG   (SAMUEL)</dc:creator>
  <cp:lastModifiedBy>PANG-HSUAN HSU (BOB)</cp:lastModifiedBy>
  <cp:lastPrinted>2025-01-02T13:22:22Z</cp:lastPrinted>
  <dcterms:created xsi:type="dcterms:W3CDTF">2022-11-15T16:41:24Z</dcterms:created>
  <dcterms:modified xsi:type="dcterms:W3CDTF">2025-02-26T18:50:50Z</dcterms:modified>
</cp:coreProperties>
</file>